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activeTab="0"/>
  </bookViews>
  <sheets>
    <sheet name="Problem+Bisection" sheetId="1" r:id="rId1"/>
    <sheet name="False-Position" sheetId="2" r:id="rId2"/>
    <sheet name="Simple One-Point Iteration" sheetId="3" r:id="rId3"/>
    <sheet name="Newton-Raphson" sheetId="4" r:id="rId4"/>
    <sheet name="Secant" sheetId="5" r:id="rId5"/>
    <sheet name="Graphical" sheetId="6" r:id="rId6"/>
  </sheets>
  <definedNames/>
  <calcPr fullCalcOnLoad="1"/>
</workbook>
</file>

<file path=xl/sharedStrings.xml><?xml version="1.0" encoding="utf-8"?>
<sst xmlns="http://schemas.openxmlformats.org/spreadsheetml/2006/main" count="129" uniqueCount="59">
  <si>
    <t>วิธีทำ</t>
  </si>
  <si>
    <t>กำหนดให้ระดับความผิดพลาดที่ยอมรับได้คือ 0.1%</t>
  </si>
  <si>
    <t>จัดรูป f(x) = 0</t>
  </si>
  <si>
    <t>เงื่อนไขการหยุดคำนวณ</t>
  </si>
  <si>
    <t>และ Error คือ</t>
  </si>
  <si>
    <t>รากของสมการ คือ</t>
  </si>
  <si>
    <t>-</t>
  </si>
  <si>
    <t>ค่าความผิดพลาด</t>
  </si>
  <si>
    <t>% น้อยกว่าที่กำหนด  หยุดคำนวณได้</t>
  </si>
  <si>
    <t>คำตอบคือ  x =</t>
  </si>
  <si>
    <t>km</t>
  </si>
  <si>
    <t>ตรวจสอบคำตอบด้วยการแทนค่าในสมการ</t>
  </si>
  <si>
    <t>จะได้ c =</t>
  </si>
  <si>
    <t>ใกล้เคียงค่าที่ต้องการคือ 4</t>
  </si>
  <si>
    <t>หมายเหตุ:</t>
  </si>
  <si>
    <t>จึงนิยมใช้มากกว่า</t>
  </si>
  <si>
    <t>Newton-Raphson Method</t>
  </si>
  <si>
    <t>Bisection Method</t>
  </si>
  <si>
    <t>จากสมการ</t>
  </si>
  <si>
    <t>ความชัน คือ</t>
  </si>
  <si>
    <t>ถ้าทดลองเปลี่ยนค่าเริ่มต้นเป็น</t>
  </si>
  <si>
    <t xml:space="preserve">  จะได้คำตอบเร็วขึ้น</t>
  </si>
  <si>
    <t>และ</t>
  </si>
  <si>
    <t>ค่าประมาณของความชัน คือ</t>
  </si>
  <si>
    <t>Secant Method</t>
  </si>
  <si>
    <t>Graphical Method</t>
  </si>
  <si>
    <t>x</t>
  </si>
  <si>
    <t>f(x)</t>
  </si>
  <si>
    <r>
      <t>ระดับของออกซิเจน (O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) ในแม่น้ำนับจากจุดที่ปล่อยน้ำเสียเป็นระยะทาง  x  km อธิบายได้ด้วยสมการ</t>
    </r>
  </si>
  <si>
    <r>
      <t>x</t>
    </r>
    <r>
      <rPr>
        <vertAlign val="subscript"/>
        <sz val="14"/>
        <rFont val="Browallia New"/>
        <family val="2"/>
      </rPr>
      <t>l</t>
    </r>
    <r>
      <rPr>
        <sz val="14"/>
        <rFont val="Browallia New"/>
        <family val="2"/>
      </rPr>
      <t xml:space="preserve"> = </t>
    </r>
  </si>
  <si>
    <r>
      <t>และ x</t>
    </r>
    <r>
      <rPr>
        <vertAlign val="subscript"/>
        <sz val="14"/>
        <rFont val="Browallia New"/>
        <family val="2"/>
      </rPr>
      <t>u</t>
    </r>
    <r>
      <rPr>
        <sz val="14"/>
        <rFont val="Browallia New"/>
        <family val="2"/>
      </rPr>
      <t xml:space="preserve"> =</t>
    </r>
  </si>
  <si>
    <r>
      <t>x</t>
    </r>
    <r>
      <rPr>
        <vertAlign val="subscript"/>
        <sz val="14"/>
        <rFont val="Browallia New"/>
        <family val="2"/>
      </rPr>
      <t>r</t>
    </r>
    <r>
      <rPr>
        <vertAlign val="superscript"/>
        <sz val="14"/>
        <rFont val="Browallia New"/>
        <family val="2"/>
      </rPr>
      <t>old</t>
    </r>
  </si>
  <si>
    <r>
      <t>x</t>
    </r>
    <r>
      <rPr>
        <vertAlign val="subscript"/>
        <sz val="14"/>
        <rFont val="Browallia New"/>
        <family val="2"/>
      </rPr>
      <t>l</t>
    </r>
  </si>
  <si>
    <r>
      <t>x</t>
    </r>
    <r>
      <rPr>
        <vertAlign val="subscript"/>
        <sz val="14"/>
        <rFont val="Browallia New"/>
        <family val="2"/>
      </rPr>
      <t>u</t>
    </r>
  </si>
  <si>
    <r>
      <t>x</t>
    </r>
    <r>
      <rPr>
        <vertAlign val="subscript"/>
        <sz val="14"/>
        <rFont val="Browallia New"/>
        <family val="2"/>
      </rPr>
      <t>r</t>
    </r>
    <r>
      <rPr>
        <vertAlign val="superscript"/>
        <sz val="14"/>
        <rFont val="Browallia New"/>
        <family val="2"/>
      </rPr>
      <t>new</t>
    </r>
  </si>
  <si>
    <r>
      <t>f(x</t>
    </r>
    <r>
      <rPr>
        <vertAlign val="subscript"/>
        <sz val="14"/>
        <rFont val="Browallia New"/>
        <family val="2"/>
      </rPr>
      <t>l</t>
    </r>
    <r>
      <rPr>
        <sz val="14"/>
        <rFont val="Browallia New"/>
        <family val="2"/>
      </rPr>
      <t>)</t>
    </r>
  </si>
  <si>
    <r>
      <t>f(x</t>
    </r>
    <r>
      <rPr>
        <vertAlign val="subscript"/>
        <sz val="14"/>
        <rFont val="Browallia New"/>
        <family val="2"/>
      </rPr>
      <t>u</t>
    </r>
    <r>
      <rPr>
        <sz val="14"/>
        <rFont val="Browallia New"/>
        <family val="2"/>
      </rPr>
      <t>)</t>
    </r>
  </si>
  <si>
    <r>
      <t>f(x</t>
    </r>
    <r>
      <rPr>
        <vertAlign val="subscript"/>
        <sz val="14"/>
        <rFont val="Browallia New"/>
        <family val="2"/>
      </rPr>
      <t>r</t>
    </r>
    <r>
      <rPr>
        <sz val="14"/>
        <rFont val="Browallia New"/>
        <family val="2"/>
      </rPr>
      <t>)</t>
    </r>
  </si>
  <si>
    <r>
      <t>|</t>
    </r>
    <r>
      <rPr>
        <sz val="10"/>
        <rFont val="Symbol"/>
        <family val="1"/>
      </rPr>
      <t>e</t>
    </r>
    <r>
      <rPr>
        <vertAlign val="subscript"/>
        <sz val="14"/>
        <rFont val="Browallia New"/>
        <family val="2"/>
      </rPr>
      <t>a</t>
    </r>
    <r>
      <rPr>
        <sz val="14"/>
        <rFont val="Browallia New"/>
        <family val="2"/>
      </rPr>
      <t>|</t>
    </r>
  </si>
  <si>
    <r>
      <t>จัดรูป  f(x) = 0  ให้เป็น  x</t>
    </r>
    <r>
      <rPr>
        <vertAlign val="subscript"/>
        <sz val="14"/>
        <rFont val="Browallia New"/>
        <family val="2"/>
      </rPr>
      <t>i+1</t>
    </r>
    <r>
      <rPr>
        <sz val="14"/>
        <rFont val="Browallia New"/>
        <family val="2"/>
      </rPr>
      <t xml:space="preserve"> = g(x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  จะได้</t>
    </r>
  </si>
  <si>
    <r>
      <t>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= </t>
    </r>
  </si>
  <si>
    <r>
      <t>x</t>
    </r>
    <r>
      <rPr>
        <vertAlign val="subscript"/>
        <sz val="14"/>
        <rFont val="Browallia New"/>
        <family val="2"/>
      </rPr>
      <t>i</t>
    </r>
  </si>
  <si>
    <r>
      <t>g(x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</t>
    </r>
  </si>
  <si>
    <r>
      <t>x</t>
    </r>
    <r>
      <rPr>
        <vertAlign val="subscript"/>
        <sz val="14"/>
        <rFont val="Browallia New"/>
        <family val="2"/>
      </rPr>
      <t>i+1</t>
    </r>
  </si>
  <si>
    <r>
      <t>f(x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</t>
    </r>
  </si>
  <si>
    <r>
      <t>f'(x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</t>
    </r>
  </si>
  <si>
    <r>
      <t>x</t>
    </r>
    <r>
      <rPr>
        <vertAlign val="subscript"/>
        <sz val="14"/>
        <rFont val="Browallia New"/>
        <family val="2"/>
      </rPr>
      <t>-1</t>
    </r>
    <r>
      <rPr>
        <sz val="14"/>
        <rFont val="Browallia New"/>
        <family val="2"/>
      </rPr>
      <t xml:space="preserve"> = </t>
    </r>
  </si>
  <si>
    <r>
      <t>x</t>
    </r>
    <r>
      <rPr>
        <vertAlign val="subscript"/>
        <sz val="14"/>
        <rFont val="Browallia New"/>
        <family val="2"/>
      </rPr>
      <t>i-1</t>
    </r>
  </si>
  <si>
    <r>
      <t>f(x</t>
    </r>
    <r>
      <rPr>
        <vertAlign val="subscript"/>
        <sz val="14"/>
        <rFont val="Browallia New"/>
        <family val="2"/>
      </rPr>
      <t>i-1</t>
    </r>
    <r>
      <rPr>
        <sz val="14"/>
        <rFont val="Browallia New"/>
        <family val="2"/>
      </rPr>
      <t>)</t>
    </r>
  </si>
  <si>
    <r>
      <t>|</t>
    </r>
    <r>
      <rPr>
        <sz val="10"/>
        <rFont val="Symbol"/>
        <family val="1"/>
      </rPr>
      <t>e</t>
    </r>
    <r>
      <rPr>
        <vertAlign val="subscript"/>
        <sz val="14"/>
        <rFont val="Browallia New"/>
        <family val="2"/>
      </rPr>
      <t>a</t>
    </r>
    <r>
      <rPr>
        <sz val="14"/>
        <rFont val="Browallia New"/>
        <family val="2"/>
      </rPr>
      <t>| &lt; 0.1%</t>
    </r>
  </si>
  <si>
    <r>
      <t>x</t>
    </r>
    <r>
      <rPr>
        <vertAlign val="subscript"/>
        <sz val="14"/>
        <rFont val="Browallia New"/>
        <family val="2"/>
      </rPr>
      <t>i+1</t>
    </r>
    <r>
      <rPr>
        <sz val="14"/>
        <rFont val="Browallia New"/>
        <family val="2"/>
      </rPr>
      <t xml:space="preserve"> = g(x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</t>
    </r>
  </si>
  <si>
    <t>False-Position Method</t>
  </si>
  <si>
    <t>Simple One-Point Iteration</t>
  </si>
  <si>
    <t>เลือกค่าเริ่มต้น (Initial Values)</t>
  </si>
  <si>
    <t>สำหรับตัวอย่างนี้ ใช้วิธี Simple One-Point Iteration จะ Diverge และไม่ได้คำตอบ</t>
  </si>
  <si>
    <r>
      <t>ให้หาระยะทางที่ระดับ O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ในแม่น้ำจะลดลงเหลือ 4 ด้วยวิธีในกลุ่ม Bracketing Methods และ Open Methods</t>
    </r>
  </si>
  <si>
    <t>เมื่อเทียบกับ Bisection Method จะเห็นว่า False-Position method จะ Converge เข้าหาคำตอบเร็วกว่ามาก</t>
  </si>
  <si>
    <t>เลือกค่าเริ่มต้น (Initial Value)</t>
  </si>
  <si>
    <r>
      <t xml:space="preserve">ตัวอย่างที่ 2-1  </t>
    </r>
    <r>
      <rPr>
        <sz val="14"/>
        <rFont val="Browallia New"/>
        <family val="2"/>
      </rPr>
      <t>การหารากของสมการ (Roots of Equations)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</si>
</sst>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0.0000"/>
    <numFmt numFmtId="188" formatCode="0.00000"/>
    <numFmt numFmtId="189" formatCode="0.000"/>
    <numFmt numFmtId="190" formatCode="0.0"/>
    <numFmt numFmtId="191" formatCode="0.000000"/>
  </numFmts>
  <fonts count="8">
    <font>
      <sz val="14"/>
      <name val="Cordia New"/>
      <family val="0"/>
    </font>
    <font>
      <b/>
      <sz val="14"/>
      <name val="Browallia New"/>
      <family val="2"/>
    </font>
    <font>
      <sz val="14"/>
      <name val="Browallia New"/>
      <family val="2"/>
    </font>
    <font>
      <vertAlign val="subscript"/>
      <sz val="14"/>
      <name val="Browallia New"/>
      <family val="2"/>
    </font>
    <font>
      <vertAlign val="superscript"/>
      <sz val="14"/>
      <name val="Browallia New"/>
      <family val="2"/>
    </font>
    <font>
      <u val="single"/>
      <sz val="14"/>
      <name val="Browallia New"/>
      <family val="2"/>
    </font>
    <font>
      <sz val="10"/>
      <name val="Symbol"/>
      <family val="1"/>
    </font>
    <font>
      <sz val="12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87" fontId="2" fillId="0" borderId="0" xfId="0" applyNumberFormat="1" applyFont="1" applyAlignment="1">
      <alignment horizontal="center"/>
    </xf>
    <xf numFmtId="18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7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90" fontId="2" fillId="0" borderId="3" xfId="0" applyNumberFormat="1" applyFont="1" applyBorder="1" applyAlignment="1">
      <alignment horizontal="center"/>
    </xf>
    <xf numFmtId="189" fontId="2" fillId="0" borderId="5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87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865"/>
          <c:h val="0.96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Graphical!$B$3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Graphical!$A$4:$A$14</c:f>
              <c:numCache/>
            </c:numRef>
          </c:xVal>
          <c:yVal>
            <c:numRef>
              <c:f>Graphical!$B$4:$B$14</c:f>
              <c:numCache/>
            </c:numRef>
          </c:yVal>
          <c:smooth val="1"/>
        </c:ser>
        <c:axId val="50348398"/>
        <c:axId val="50482399"/>
      </c:scatterChart>
      <c:valAx>
        <c:axId val="5034839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71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482399"/>
        <c:crosses val="autoZero"/>
        <c:crossBetween val="midCat"/>
        <c:dispUnits/>
        <c:minorUnit val="0.05"/>
      </c:valAx>
      <c:valAx>
        <c:axId val="50482399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f(x)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34839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7.emf" /><Relationship Id="rId3" Type="http://schemas.openxmlformats.org/officeDocument/2006/relationships/image" Target="../media/image6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3.emf" /><Relationship Id="rId3" Type="http://schemas.openxmlformats.org/officeDocument/2006/relationships/image" Target="../media/image21.emf" /><Relationship Id="rId4" Type="http://schemas.openxmlformats.org/officeDocument/2006/relationships/image" Target="../media/image10.emf" /><Relationship Id="rId5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15</xdr:col>
      <xdr:colOff>400050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1838325" y="276225"/>
        <a:ext cx="7705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4.v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vmlDrawing" Target="../drawings/vmlDrawing5.v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9.140625" style="2" customWidth="1"/>
    <col min="2" max="12" width="7.7109375" style="2" customWidth="1"/>
    <col min="13" max="16384" width="9.140625" style="2" customWidth="1"/>
  </cols>
  <sheetData>
    <row r="1" ht="21">
      <c r="A1" s="1" t="s">
        <v>58</v>
      </c>
    </row>
    <row r="2" ht="21.75">
      <c r="A2" s="2" t="s">
        <v>28</v>
      </c>
    </row>
    <row r="3" ht="20.25"/>
    <row r="4" ht="21.75">
      <c r="A4" s="2" t="s">
        <v>55</v>
      </c>
    </row>
    <row r="5" ht="20.25">
      <c r="A5" s="2" t="s">
        <v>1</v>
      </c>
    </row>
    <row r="7" ht="21">
      <c r="A7" s="1" t="s">
        <v>0</v>
      </c>
    </row>
    <row r="8" ht="20.25">
      <c r="A8" s="2" t="s">
        <v>2</v>
      </c>
    </row>
    <row r="9" ht="20.25"/>
    <row r="10" spans="1:4" ht="21.75">
      <c r="A10" s="2" t="s">
        <v>3</v>
      </c>
      <c r="D10" s="2" t="s">
        <v>49</v>
      </c>
    </row>
    <row r="12" ht="21">
      <c r="A12" s="1" t="s">
        <v>17</v>
      </c>
    </row>
    <row r="13" spans="1:6" ht="20.25">
      <c r="A13" s="2" t="s">
        <v>5</v>
      </c>
      <c r="F13" s="2" t="s">
        <v>4</v>
      </c>
    </row>
    <row r="14" ht="20.25"/>
    <row r="15" spans="1:9" ht="21.75">
      <c r="A15" s="2" t="s">
        <v>53</v>
      </c>
      <c r="E15" s="3" t="s">
        <v>29</v>
      </c>
      <c r="F15" s="26">
        <v>0</v>
      </c>
      <c r="H15" s="3" t="s">
        <v>30</v>
      </c>
      <c r="I15" s="26">
        <v>1</v>
      </c>
    </row>
    <row r="17" spans="1:12" ht="20.25">
      <c r="A17" s="4"/>
      <c r="B17" s="5">
        <v>0</v>
      </c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</row>
    <row r="18" spans="1:12" ht="24">
      <c r="A18" s="6" t="s">
        <v>31</v>
      </c>
      <c r="B18" s="7" t="s">
        <v>6</v>
      </c>
      <c r="C18" s="7">
        <f aca="true" t="shared" si="0" ref="C18:L18">B23</f>
        <v>0.5</v>
      </c>
      <c r="D18" s="7">
        <f t="shared" si="0"/>
        <v>0.75</v>
      </c>
      <c r="E18" s="7">
        <f t="shared" si="0"/>
        <v>0.875</v>
      </c>
      <c r="F18" s="8">
        <f t="shared" si="0"/>
        <v>0.9375</v>
      </c>
      <c r="G18" s="8">
        <f t="shared" si="0"/>
        <v>0.96875</v>
      </c>
      <c r="H18" s="8">
        <f t="shared" si="0"/>
        <v>0.984375</v>
      </c>
      <c r="I18" s="8">
        <f t="shared" si="0"/>
        <v>0.9921875</v>
      </c>
      <c r="J18" s="8">
        <f t="shared" si="0"/>
        <v>0.98828125</v>
      </c>
      <c r="K18" s="8">
        <f t="shared" si="0"/>
        <v>0.986328125</v>
      </c>
      <c r="L18" s="8">
        <f t="shared" si="0"/>
        <v>0.9873046875</v>
      </c>
    </row>
    <row r="19" spans="1:12" ht="21.75">
      <c r="A19" s="6" t="s">
        <v>32</v>
      </c>
      <c r="B19" s="7">
        <f>F15</f>
        <v>0</v>
      </c>
      <c r="C19" s="7">
        <f aca="true" t="shared" si="1" ref="C19:L19">IF(B21*B24&lt;0,B19,B23)</f>
        <v>0.5</v>
      </c>
      <c r="D19" s="7">
        <f t="shared" si="1"/>
        <v>0.75</v>
      </c>
      <c r="E19" s="7">
        <f t="shared" si="1"/>
        <v>0.875</v>
      </c>
      <c r="F19" s="8">
        <f t="shared" si="1"/>
        <v>0.9375</v>
      </c>
      <c r="G19" s="8">
        <f t="shared" si="1"/>
        <v>0.96875</v>
      </c>
      <c r="H19" s="8">
        <f t="shared" si="1"/>
        <v>0.984375</v>
      </c>
      <c r="I19" s="8">
        <f t="shared" si="1"/>
        <v>0.984375</v>
      </c>
      <c r="J19" s="8">
        <f t="shared" si="1"/>
        <v>0.984375</v>
      </c>
      <c r="K19" s="8">
        <f t="shared" si="1"/>
        <v>0.986328125</v>
      </c>
      <c r="L19" s="8">
        <f t="shared" si="1"/>
        <v>0.9873046875</v>
      </c>
    </row>
    <row r="20" spans="1:12" ht="21.75">
      <c r="A20" s="6" t="s">
        <v>33</v>
      </c>
      <c r="B20" s="7">
        <f>I15</f>
        <v>1</v>
      </c>
      <c r="C20" s="7">
        <f aca="true" t="shared" si="2" ref="C20:L20">IF(B21*B24&lt;0,B23,B20)</f>
        <v>1</v>
      </c>
      <c r="D20" s="7">
        <f t="shared" si="2"/>
        <v>1</v>
      </c>
      <c r="E20" s="7">
        <f t="shared" si="2"/>
        <v>1</v>
      </c>
      <c r="F20" s="7">
        <f t="shared" si="2"/>
        <v>1</v>
      </c>
      <c r="G20" s="7">
        <f t="shared" si="2"/>
        <v>1</v>
      </c>
      <c r="H20" s="7">
        <f t="shared" si="2"/>
        <v>1</v>
      </c>
      <c r="I20" s="8">
        <f t="shared" si="2"/>
        <v>0.9921875</v>
      </c>
      <c r="J20" s="8">
        <f t="shared" si="2"/>
        <v>0.98828125</v>
      </c>
      <c r="K20" s="8">
        <f t="shared" si="2"/>
        <v>0.98828125</v>
      </c>
      <c r="L20" s="8">
        <f t="shared" si="2"/>
        <v>0.98828125</v>
      </c>
    </row>
    <row r="21" spans="1:12" ht="21.75">
      <c r="A21" s="6" t="s">
        <v>35</v>
      </c>
      <c r="B21" s="7">
        <f aca="true" t="shared" si="3" ref="B21:L21">6-15*(EXP(-0.16*B19)-EXP(-0.8*B19))</f>
        <v>6</v>
      </c>
      <c r="C21" s="8">
        <f t="shared" si="3"/>
        <v>2.2080554947350537</v>
      </c>
      <c r="D21" s="8">
        <f t="shared" si="3"/>
        <v>0.928367990653034</v>
      </c>
      <c r="E21" s="8">
        <f t="shared" si="3"/>
        <v>0.40840602588905384</v>
      </c>
      <c r="F21" s="8">
        <f t="shared" si="3"/>
        <v>0.1748786447393531</v>
      </c>
      <c r="G21" s="8">
        <f t="shared" si="3"/>
        <v>0.06432905273028489</v>
      </c>
      <c r="H21" s="8">
        <f t="shared" si="3"/>
        <v>0.010560196645409192</v>
      </c>
      <c r="I21" s="8">
        <f t="shared" si="3"/>
        <v>0.010560196645409192</v>
      </c>
      <c r="J21" s="8">
        <f t="shared" si="3"/>
        <v>0.010560196645409192</v>
      </c>
      <c r="K21" s="8">
        <f t="shared" si="3"/>
        <v>0.003908707067552086</v>
      </c>
      <c r="L21" s="8">
        <f t="shared" si="3"/>
        <v>0.0005887332137017864</v>
      </c>
    </row>
    <row r="22" spans="1:12" ht="21.75">
      <c r="A22" s="6" t="s">
        <v>36</v>
      </c>
      <c r="B22" s="8">
        <f aca="true" t="shared" si="4" ref="B22:L22">6-15*(EXP(-0.16*B20)-EXP(-0.8*B20))</f>
        <v>-0.0422223727348463</v>
      </c>
      <c r="C22" s="8">
        <f t="shared" si="4"/>
        <v>-0.0422223727348463</v>
      </c>
      <c r="D22" s="8">
        <f t="shared" si="4"/>
        <v>-0.0422223727348463</v>
      </c>
      <c r="E22" s="8">
        <f t="shared" si="4"/>
        <v>-0.0422223727348463</v>
      </c>
      <c r="F22" s="8">
        <f t="shared" si="4"/>
        <v>-0.0422223727348463</v>
      </c>
      <c r="G22" s="8">
        <f t="shared" si="4"/>
        <v>-0.0422223727348463</v>
      </c>
      <c r="H22" s="8">
        <f t="shared" si="4"/>
        <v>-0.0422223727348463</v>
      </c>
      <c r="I22" s="8">
        <f t="shared" si="4"/>
        <v>-0.015953554591519037</v>
      </c>
      <c r="J22" s="8">
        <f t="shared" si="4"/>
        <v>-0.0027273976163604274</v>
      </c>
      <c r="K22" s="8">
        <f t="shared" si="4"/>
        <v>-0.0027273976163604274</v>
      </c>
      <c r="L22" s="8">
        <f t="shared" si="4"/>
        <v>-0.0027273976163604274</v>
      </c>
    </row>
    <row r="23" spans="1:12" ht="24">
      <c r="A23" s="6" t="s">
        <v>34</v>
      </c>
      <c r="B23" s="7">
        <f aca="true" t="shared" si="5" ref="B23:L23">(B19+B20)/2</f>
        <v>0.5</v>
      </c>
      <c r="C23" s="7">
        <f t="shared" si="5"/>
        <v>0.75</v>
      </c>
      <c r="D23" s="7">
        <f t="shared" si="5"/>
        <v>0.875</v>
      </c>
      <c r="E23" s="7">
        <f t="shared" si="5"/>
        <v>0.9375</v>
      </c>
      <c r="F23" s="8">
        <f t="shared" si="5"/>
        <v>0.96875</v>
      </c>
      <c r="G23" s="8">
        <f t="shared" si="5"/>
        <v>0.984375</v>
      </c>
      <c r="H23" s="8">
        <f t="shared" si="5"/>
        <v>0.9921875</v>
      </c>
      <c r="I23" s="8">
        <f t="shared" si="5"/>
        <v>0.98828125</v>
      </c>
      <c r="J23" s="8">
        <f t="shared" si="5"/>
        <v>0.986328125</v>
      </c>
      <c r="K23" s="8">
        <f t="shared" si="5"/>
        <v>0.9873046875</v>
      </c>
      <c r="L23" s="27">
        <f t="shared" si="5"/>
        <v>0.98779296875</v>
      </c>
    </row>
    <row r="24" spans="1:12" ht="21.75">
      <c r="A24" s="6" t="s">
        <v>37</v>
      </c>
      <c r="B24" s="8">
        <f aca="true" t="shared" si="6" ref="B24:L24">6-15*(EXP(-0.16*B23)-EXP(-0.8*B23))</f>
        <v>2.2080554947350537</v>
      </c>
      <c r="C24" s="8">
        <f t="shared" si="6"/>
        <v>0.928367990653034</v>
      </c>
      <c r="D24" s="8">
        <f t="shared" si="6"/>
        <v>0.40840602588905384</v>
      </c>
      <c r="E24" s="8">
        <f t="shared" si="6"/>
        <v>0.1748786447393531</v>
      </c>
      <c r="F24" s="9">
        <f t="shared" si="6"/>
        <v>0.06432905273028489</v>
      </c>
      <c r="G24" s="9">
        <f t="shared" si="6"/>
        <v>0.010560196645409192</v>
      </c>
      <c r="H24" s="9">
        <f t="shared" si="6"/>
        <v>-0.015953554591519037</v>
      </c>
      <c r="I24" s="9">
        <f t="shared" si="6"/>
        <v>-0.0027273976163604274</v>
      </c>
      <c r="J24" s="9">
        <f t="shared" si="6"/>
        <v>0.003908707067552086</v>
      </c>
      <c r="K24" s="9">
        <f t="shared" si="6"/>
        <v>0.0005887332137017864</v>
      </c>
      <c r="L24" s="9">
        <f t="shared" si="6"/>
        <v>-0.0010698123794607994</v>
      </c>
    </row>
    <row r="25" spans="1:12" ht="21.75">
      <c r="A25" s="6" t="s">
        <v>38</v>
      </c>
      <c r="B25" s="7" t="s">
        <v>6</v>
      </c>
      <c r="C25" s="10">
        <f aca="true" t="shared" si="7" ref="C25:L25">ABS((C23-C18)/C23)*100</f>
        <v>33.33333333333333</v>
      </c>
      <c r="D25" s="10">
        <f t="shared" si="7"/>
        <v>14.285714285714285</v>
      </c>
      <c r="E25" s="10">
        <f t="shared" si="7"/>
        <v>6.666666666666667</v>
      </c>
      <c r="F25" s="10">
        <f t="shared" si="7"/>
        <v>3.225806451612903</v>
      </c>
      <c r="G25" s="10">
        <f t="shared" si="7"/>
        <v>1.5873015873015872</v>
      </c>
      <c r="H25" s="10">
        <f t="shared" si="7"/>
        <v>0.7874015748031495</v>
      </c>
      <c r="I25" s="10">
        <f t="shared" si="7"/>
        <v>0.3952569169960474</v>
      </c>
      <c r="J25" s="10">
        <f t="shared" si="7"/>
        <v>0.19801980198019803</v>
      </c>
      <c r="K25" s="10">
        <f t="shared" si="7"/>
        <v>0.09891196834817012</v>
      </c>
      <c r="L25" s="28">
        <f t="shared" si="7"/>
        <v>0.049431537320810674</v>
      </c>
    </row>
    <row r="27" spans="2:5" ht="20.25">
      <c r="B27" s="2" t="s">
        <v>7</v>
      </c>
      <c r="D27" s="11">
        <f>L25</f>
        <v>0.049431537320810674</v>
      </c>
      <c r="E27" s="2" t="s">
        <v>8</v>
      </c>
    </row>
    <row r="28" ht="20.25">
      <c r="D28" s="11"/>
    </row>
    <row r="29" spans="2:5" ht="21">
      <c r="B29" s="1" t="s">
        <v>9</v>
      </c>
      <c r="C29" s="1"/>
      <c r="D29" s="12">
        <f>L23</f>
        <v>0.98779296875</v>
      </c>
      <c r="E29" s="1" t="s">
        <v>10</v>
      </c>
    </row>
    <row r="30" ht="20.25">
      <c r="D30" s="13"/>
    </row>
    <row r="31" spans="1:2" ht="20.25">
      <c r="A31" s="14" t="s">
        <v>14</v>
      </c>
      <c r="B31" s="2" t="s">
        <v>11</v>
      </c>
    </row>
    <row r="32" spans="2:4" ht="20.25">
      <c r="B32" s="2" t="s">
        <v>12</v>
      </c>
      <c r="C32" s="13">
        <f>10-15*(EXP(-0.16*D29)-EXP(-0.8*D29))</f>
        <v>3.998930187620539</v>
      </c>
      <c r="D32" s="2" t="s">
        <v>13</v>
      </c>
    </row>
  </sheetData>
  <printOptions/>
  <pageMargins left="1" right="0.5" top="1" bottom="0.5" header="0.5" footer="0.5"/>
  <pageSetup horizontalDpi="200" verticalDpi="200" orientation="portrait" paperSize="9" r:id="rId7"/>
  <headerFooter alignWithMargins="0">
    <oddHeader>&amp;L&amp;"Browallia New,Italic"&amp;12Lecture Notes - Numerical Methods for Engineers&amp;R&amp;"Browallia New,Italic"&amp;12Chapter 2 Roots of Equations</oddHeader>
    <oddFooter>&amp;C&amp;"Browallia New,Regular"&amp;12 2-9</oddFooter>
  </headerFooter>
  <legacyDrawing r:id="rId6"/>
  <oleObjects>
    <oleObject progId="Equation.3" shapeId="99182" r:id="rId1"/>
    <oleObject progId="Equation.3" shapeId="107667" r:id="rId2"/>
    <oleObject progId="Equation.3" shapeId="122694" r:id="rId3"/>
    <oleObject progId="Equation.3" shapeId="129457" r:id="rId4"/>
    <oleObject progId="Equation.3" shapeId="136747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A1" sqref="A1"/>
    </sheetView>
  </sheetViews>
  <sheetFormatPr defaultColWidth="9.140625" defaultRowHeight="21.75"/>
  <cols>
    <col min="1" max="1" width="9.140625" style="2" customWidth="1"/>
    <col min="2" max="12" width="7.7109375" style="2" customWidth="1"/>
    <col min="13" max="16384" width="9.140625" style="2" customWidth="1"/>
  </cols>
  <sheetData>
    <row r="1" ht="21">
      <c r="A1" s="1" t="s">
        <v>51</v>
      </c>
    </row>
    <row r="2" spans="1:6" ht="20.25">
      <c r="A2" s="2" t="s">
        <v>5</v>
      </c>
      <c r="F2" s="2" t="s">
        <v>4</v>
      </c>
    </row>
    <row r="3" ht="20.25"/>
    <row r="4" spans="1:9" ht="21.75">
      <c r="A4" s="2" t="s">
        <v>53</v>
      </c>
      <c r="E4" s="3" t="s">
        <v>29</v>
      </c>
      <c r="F4" s="26">
        <v>0</v>
      </c>
      <c r="H4" s="3" t="s">
        <v>30</v>
      </c>
      <c r="I4" s="26">
        <v>1</v>
      </c>
    </row>
    <row r="6" spans="1:6" ht="20.25">
      <c r="A6" s="4"/>
      <c r="B6" s="5">
        <v>0</v>
      </c>
      <c r="C6" s="5">
        <v>1</v>
      </c>
      <c r="D6" s="5">
        <v>2</v>
      </c>
      <c r="E6" s="5">
        <v>3</v>
      </c>
      <c r="F6" s="15"/>
    </row>
    <row r="7" spans="1:6" ht="24">
      <c r="A7" s="6" t="s">
        <v>31</v>
      </c>
      <c r="B7" s="7" t="s">
        <v>6</v>
      </c>
      <c r="C7" s="8">
        <f>B12</f>
        <v>0.993012112078931</v>
      </c>
      <c r="D7" s="8">
        <f>C12</f>
        <v>0.9899206277280319</v>
      </c>
      <c r="E7" s="8">
        <f>D12</f>
        <v>0.9885554935324673</v>
      </c>
      <c r="F7" s="8"/>
    </row>
    <row r="8" spans="1:6" ht="21.75">
      <c r="A8" s="6" t="s">
        <v>32</v>
      </c>
      <c r="B8" s="7">
        <f>F4</f>
        <v>0</v>
      </c>
      <c r="C8" s="7">
        <f>IF(B10*B13&lt;0,B8,B12)</f>
        <v>0</v>
      </c>
      <c r="D8" s="7">
        <f>IF(C10*C13&lt;0,C8,C12)</f>
        <v>0</v>
      </c>
      <c r="E8" s="7">
        <f>IF(D10*D13&lt;0,D8,D12)</f>
        <v>0</v>
      </c>
      <c r="F8" s="7"/>
    </row>
    <row r="9" spans="1:6" ht="21.75">
      <c r="A9" s="6" t="s">
        <v>33</v>
      </c>
      <c r="B9" s="7">
        <f>I4</f>
        <v>1</v>
      </c>
      <c r="C9" s="8">
        <f>IF(B10*B13&lt;0,B12,B9)</f>
        <v>0.993012112078931</v>
      </c>
      <c r="D9" s="8">
        <f>IF(C10*C13&lt;0,C12,C9)</f>
        <v>0.9899206277280319</v>
      </c>
      <c r="E9" s="8">
        <f>IF(D10*D13&lt;0,D12,D9)</f>
        <v>0.9885554935324673</v>
      </c>
      <c r="F9" s="8"/>
    </row>
    <row r="10" spans="1:6" ht="21.75">
      <c r="A10" s="6" t="s">
        <v>35</v>
      </c>
      <c r="B10" s="7">
        <f aca="true" t="shared" si="0" ref="B10:E11">6-15*(EXP(-0.16*B8)-EXP(-0.8*B8))</f>
        <v>6</v>
      </c>
      <c r="C10" s="7">
        <f t="shared" si="0"/>
        <v>6</v>
      </c>
      <c r="D10" s="7">
        <f t="shared" si="0"/>
        <v>6</v>
      </c>
      <c r="E10" s="7">
        <f t="shared" si="0"/>
        <v>6</v>
      </c>
      <c r="F10" s="7"/>
    </row>
    <row r="11" spans="1:6" ht="21.75">
      <c r="A11" s="6" t="s">
        <v>36</v>
      </c>
      <c r="B11" s="8">
        <f t="shared" si="0"/>
        <v>-0.0422223727348463</v>
      </c>
      <c r="C11" s="8">
        <f t="shared" si="0"/>
        <v>-0.01873777107561292</v>
      </c>
      <c r="D11" s="8">
        <f t="shared" si="0"/>
        <v>-0.008285630120894005</v>
      </c>
      <c r="E11" s="8">
        <f t="shared" si="0"/>
        <v>-0.0036579605995497033</v>
      </c>
      <c r="F11" s="8"/>
    </row>
    <row r="12" spans="1:6" ht="24">
      <c r="A12" s="6" t="s">
        <v>34</v>
      </c>
      <c r="B12" s="8">
        <f>B9-(B11*(B8-B9))/(B10-B11)</f>
        <v>0.993012112078931</v>
      </c>
      <c r="C12" s="8">
        <f>C9-(C11*(C8-C9))/(C10-C11)</f>
        <v>0.9899206277280319</v>
      </c>
      <c r="D12" s="8">
        <f>D9-(D11*(D8-D9))/(D10-D11)</f>
        <v>0.9885554935324673</v>
      </c>
      <c r="E12" s="27">
        <f>E9-(E11*(E8-E9))/(E10-E11)</f>
        <v>0.987953177899308</v>
      </c>
      <c r="F12" s="8"/>
    </row>
    <row r="13" spans="1:6" ht="21.75">
      <c r="A13" s="6" t="s">
        <v>37</v>
      </c>
      <c r="B13" s="8">
        <f>6-15*(EXP(-0.16*B12)-EXP(-0.8*B12))</f>
        <v>-0.01873777107561292</v>
      </c>
      <c r="C13" s="8">
        <f>6-15*(EXP(-0.16*C12)-EXP(-0.8*C12))</f>
        <v>-0.008285630120894005</v>
      </c>
      <c r="D13" s="8">
        <f>6-15*(EXP(-0.16*D12)-EXP(-0.8*D12))</f>
        <v>-0.0036579605995497033</v>
      </c>
      <c r="E13" s="8">
        <f>6-15*(EXP(-0.16*E12)-EXP(-0.8*E12))</f>
        <v>-0.0016137857536095979</v>
      </c>
      <c r="F13" s="8"/>
    </row>
    <row r="14" spans="1:6" ht="21.75">
      <c r="A14" s="6" t="s">
        <v>38</v>
      </c>
      <c r="B14" s="7" t="s">
        <v>6</v>
      </c>
      <c r="C14" s="10">
        <f>ABS((C12-C7)/C12)*100</f>
        <v>0.3122961845935457</v>
      </c>
      <c r="D14" s="10">
        <f>ABS((D12-D7)/D12)*100</f>
        <v>0.13809383534823022</v>
      </c>
      <c r="E14" s="28">
        <f>ABS((E12-E7)/E12)*100</f>
        <v>0.06096600999249531</v>
      </c>
      <c r="F14" s="10"/>
    </row>
    <row r="16" spans="2:5" ht="20.25">
      <c r="B16" s="2" t="s">
        <v>7</v>
      </c>
      <c r="D16" s="11">
        <f>E14</f>
        <v>0.06096600999249531</v>
      </c>
      <c r="E16" s="2" t="s">
        <v>8</v>
      </c>
    </row>
    <row r="17" ht="20.25">
      <c r="D17" s="11"/>
    </row>
    <row r="18" spans="2:5" ht="21">
      <c r="B18" s="1" t="s">
        <v>9</v>
      </c>
      <c r="C18" s="1"/>
      <c r="D18" s="12">
        <f>E12</f>
        <v>0.987953177899308</v>
      </c>
      <c r="E18" s="1" t="s">
        <v>10</v>
      </c>
    </row>
    <row r="19" ht="20.25">
      <c r="E19" s="13"/>
    </row>
    <row r="20" spans="1:2" ht="20.25">
      <c r="A20" s="14" t="s">
        <v>14</v>
      </c>
      <c r="B20" s="2" t="s">
        <v>11</v>
      </c>
    </row>
    <row r="21" spans="2:4" ht="20.25">
      <c r="B21" s="2" t="s">
        <v>12</v>
      </c>
      <c r="C21" s="13">
        <f>10-15*(EXP(-0.16*D18)-EXP(-0.8*D18))</f>
        <v>3.9983862142463904</v>
      </c>
      <c r="D21" s="2" t="s">
        <v>13</v>
      </c>
    </row>
    <row r="24" ht="20.25">
      <c r="B24" s="2" t="s">
        <v>56</v>
      </c>
    </row>
    <row r="25" ht="20.25">
      <c r="B25" s="2" t="s">
        <v>15</v>
      </c>
    </row>
  </sheetData>
  <printOptions/>
  <pageMargins left="1" right="0.5" top="1" bottom="1" header="0.5" footer="0.5"/>
  <pageSetup horizontalDpi="200" verticalDpi="200" orientation="portrait" paperSize="9" r:id="rId5"/>
  <headerFooter alignWithMargins="0">
    <oddHeader>&amp;L&amp;"Browallia New,Italic"&amp;12Lecture Notes - Numerical Methods for Engineers&amp;R&amp;"Browallia New,Italic"&amp;12Chapter 2 Roots of Equations</oddHeader>
    <oddFooter>&amp;C&amp;"Browallia New,Regular"&amp;12 2-10</oddFooter>
  </headerFooter>
  <legacyDrawing r:id="rId4"/>
  <oleObjects>
    <oleObject progId="Equation.3" shapeId="139586" r:id="rId1"/>
    <oleObject progId="Equation.3" shapeId="146224" r:id="rId2"/>
    <oleObject progId="Equation.3" shapeId="1475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A1" sqref="A1"/>
    </sheetView>
  </sheetViews>
  <sheetFormatPr defaultColWidth="9.140625" defaultRowHeight="21.75"/>
  <cols>
    <col min="1" max="1" width="9.140625" style="2" customWidth="1"/>
    <col min="2" max="12" width="7.7109375" style="2" customWidth="1"/>
    <col min="13" max="16384" width="9.140625" style="2" customWidth="1"/>
  </cols>
  <sheetData>
    <row r="1" ht="21">
      <c r="A1" s="1" t="s">
        <v>52</v>
      </c>
    </row>
    <row r="2" ht="21.75">
      <c r="A2" s="2" t="s">
        <v>39</v>
      </c>
    </row>
    <row r="3" ht="20.25"/>
    <row r="4" spans="1:5" ht="21.75">
      <c r="A4" s="2" t="s">
        <v>5</v>
      </c>
      <c r="C4" s="2" t="s">
        <v>50</v>
      </c>
      <c r="E4" s="2" t="s">
        <v>4</v>
      </c>
    </row>
    <row r="5" ht="20.25"/>
    <row r="6" spans="1:5" ht="21.75">
      <c r="A6" s="2" t="s">
        <v>57</v>
      </c>
      <c r="D6" s="3" t="s">
        <v>40</v>
      </c>
      <c r="E6" s="26">
        <v>0</v>
      </c>
    </row>
    <row r="8" spans="1:12" ht="20.25">
      <c r="A8" s="4"/>
      <c r="B8" s="5">
        <v>0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ht="21.75">
      <c r="A9" s="6" t="s">
        <v>41</v>
      </c>
      <c r="B9" s="7">
        <f>E6</f>
        <v>0</v>
      </c>
      <c r="C9" s="7">
        <f aca="true" t="shared" si="0" ref="C9:L9">B11</f>
        <v>6</v>
      </c>
      <c r="D9" s="7">
        <f t="shared" si="0"/>
        <v>6.380052916108619</v>
      </c>
      <c r="E9" s="7">
        <f t="shared" si="0"/>
        <v>7.066582249126516</v>
      </c>
      <c r="F9" s="7">
        <f t="shared" si="0"/>
        <v>8.276837974908325</v>
      </c>
      <c r="G9" s="7">
        <f t="shared" si="0"/>
        <v>10.306950120575332</v>
      </c>
      <c r="H9" s="7">
        <f t="shared" si="0"/>
        <v>13.4275786224559</v>
      </c>
      <c r="I9" s="7">
        <f t="shared" si="0"/>
        <v>17.677864657784642</v>
      </c>
      <c r="J9" s="7">
        <f t="shared" si="0"/>
        <v>22.791316957210395</v>
      </c>
      <c r="K9" s="7">
        <f t="shared" si="0"/>
        <v>28.400126593838834</v>
      </c>
      <c r="L9" s="7">
        <f t="shared" si="0"/>
        <v>34.24066785273474</v>
      </c>
    </row>
    <row r="10" spans="1:12" ht="21.75">
      <c r="A10" s="6" t="s">
        <v>42</v>
      </c>
      <c r="B10" s="7">
        <f aca="true" t="shared" si="1" ref="B10:L10">6-15*(EXP(-0.16*B9)-EXP(-0.8*B9))+B9</f>
        <v>6</v>
      </c>
      <c r="C10" s="8">
        <f t="shared" si="1"/>
        <v>6.380052916108619</v>
      </c>
      <c r="D10" s="8">
        <f t="shared" si="1"/>
        <v>7.066582249126516</v>
      </c>
      <c r="E10" s="8">
        <f t="shared" si="1"/>
        <v>8.276837974908325</v>
      </c>
      <c r="F10" s="8">
        <f t="shared" si="1"/>
        <v>10.306950120575332</v>
      </c>
      <c r="G10" s="8">
        <f t="shared" si="1"/>
        <v>13.4275786224559</v>
      </c>
      <c r="H10" s="8">
        <f t="shared" si="1"/>
        <v>17.677864657784642</v>
      </c>
      <c r="I10" s="8">
        <f t="shared" si="1"/>
        <v>22.791316957210395</v>
      </c>
      <c r="J10" s="8">
        <f t="shared" si="1"/>
        <v>28.400126593838834</v>
      </c>
      <c r="K10" s="8">
        <f t="shared" si="1"/>
        <v>34.24066785273474</v>
      </c>
      <c r="L10" s="8">
        <f t="shared" si="1"/>
        <v>40.17803445641783</v>
      </c>
    </row>
    <row r="11" spans="1:12" ht="21.75">
      <c r="A11" s="6" t="s">
        <v>43</v>
      </c>
      <c r="B11" s="7">
        <f aca="true" t="shared" si="2" ref="B11:L11">B10</f>
        <v>6</v>
      </c>
      <c r="C11" s="8">
        <f t="shared" si="2"/>
        <v>6.380052916108619</v>
      </c>
      <c r="D11" s="8">
        <f t="shared" si="2"/>
        <v>7.066582249126516</v>
      </c>
      <c r="E11" s="8">
        <f t="shared" si="2"/>
        <v>8.276837974908325</v>
      </c>
      <c r="F11" s="8">
        <f t="shared" si="2"/>
        <v>10.306950120575332</v>
      </c>
      <c r="G11" s="8">
        <f t="shared" si="2"/>
        <v>13.4275786224559</v>
      </c>
      <c r="H11" s="8">
        <f t="shared" si="2"/>
        <v>17.677864657784642</v>
      </c>
      <c r="I11" s="8">
        <f t="shared" si="2"/>
        <v>22.791316957210395</v>
      </c>
      <c r="J11" s="8">
        <f t="shared" si="2"/>
        <v>28.400126593838834</v>
      </c>
      <c r="K11" s="8">
        <f t="shared" si="2"/>
        <v>34.24066785273474</v>
      </c>
      <c r="L11" s="8">
        <f t="shared" si="2"/>
        <v>40.17803445641783</v>
      </c>
    </row>
    <row r="12" spans="1:12" ht="21.75">
      <c r="A12" s="6" t="s">
        <v>38</v>
      </c>
      <c r="B12" s="10" t="s">
        <v>6</v>
      </c>
      <c r="C12" s="10">
        <f aca="true" t="shared" si="3" ref="C12:L12">ABS((C11-C9)/C11)*100</f>
        <v>5.956892851923627</v>
      </c>
      <c r="D12" s="10">
        <f t="shared" si="3"/>
        <v>9.71515378743037</v>
      </c>
      <c r="E12" s="10">
        <f t="shared" si="3"/>
        <v>14.622199074704175</v>
      </c>
      <c r="F12" s="10">
        <f t="shared" si="3"/>
        <v>19.696536045268896</v>
      </c>
      <c r="G12" s="10">
        <f t="shared" si="3"/>
        <v>23.240441107242663</v>
      </c>
      <c r="H12" s="10">
        <f t="shared" si="3"/>
        <v>24.04298323133208</v>
      </c>
      <c r="I12" s="10">
        <f t="shared" si="3"/>
        <v>22.435966772021178</v>
      </c>
      <c r="J12" s="10">
        <f t="shared" si="3"/>
        <v>19.749241673610086</v>
      </c>
      <c r="K12" s="10">
        <f t="shared" si="3"/>
        <v>17.05732284199425</v>
      </c>
      <c r="L12" s="10">
        <f t="shared" si="3"/>
        <v>14.777643267053062</v>
      </c>
    </row>
    <row r="15" ht="20.25">
      <c r="B15" s="2" t="s">
        <v>54</v>
      </c>
    </row>
  </sheetData>
  <printOptions/>
  <pageMargins left="1" right="0.5" top="1" bottom="1" header="0.5" footer="0.5"/>
  <pageSetup horizontalDpi="200" verticalDpi="200" orientation="portrait" paperSize="9" r:id="rId4"/>
  <headerFooter alignWithMargins="0">
    <oddHeader>&amp;L&amp;"Browallia New,Italic"&amp;12Lecture Notes - Numerical Methods for Engineers&amp;R&amp;"Browallia New,Italic"&amp;12Chapter 2 Roots of Equations</oddHeader>
    <oddFooter>&amp;C&amp;"Browallia New,Regular"&amp;12 2-11</oddFooter>
  </headerFooter>
  <legacyDrawing r:id="rId3"/>
  <oleObjects>
    <oleObject progId="Equation.3" shapeId="152602" r:id="rId1"/>
    <oleObject progId="Equation.3" shapeId="15584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A1" sqref="A1"/>
    </sheetView>
  </sheetViews>
  <sheetFormatPr defaultColWidth="9.140625" defaultRowHeight="21.75"/>
  <cols>
    <col min="1" max="1" width="9.140625" style="2" customWidth="1"/>
    <col min="2" max="12" width="7.7109375" style="2" customWidth="1"/>
    <col min="13" max="16384" width="9.140625" style="2" customWidth="1"/>
  </cols>
  <sheetData>
    <row r="1" ht="21">
      <c r="A1" s="1" t="s">
        <v>16</v>
      </c>
    </row>
    <row r="2" ht="20.25">
      <c r="A2" s="2" t="s">
        <v>18</v>
      </c>
    </row>
    <row r="3" ht="20.25">
      <c r="A3" s="2" t="s">
        <v>19</v>
      </c>
    </row>
    <row r="4" ht="20.25"/>
    <row r="5" spans="1:6" ht="20.25">
      <c r="A5" s="2" t="s">
        <v>5</v>
      </c>
      <c r="F5" s="2" t="s">
        <v>4</v>
      </c>
    </row>
    <row r="6" ht="20.25"/>
    <row r="7" spans="1:5" ht="21.75">
      <c r="A7" s="2" t="s">
        <v>57</v>
      </c>
      <c r="D7" s="3" t="s">
        <v>40</v>
      </c>
      <c r="E7" s="26">
        <v>0</v>
      </c>
    </row>
    <row r="9" spans="1:12" ht="20.25">
      <c r="A9" s="4"/>
      <c r="B9" s="16">
        <v>0</v>
      </c>
      <c r="C9" s="5">
        <v>1</v>
      </c>
      <c r="D9" s="5">
        <v>2</v>
      </c>
      <c r="E9" s="5">
        <v>3</v>
      </c>
      <c r="F9" s="5">
        <v>4</v>
      </c>
      <c r="G9" s="7"/>
      <c r="H9" s="7"/>
      <c r="I9" s="7"/>
      <c r="J9" s="7"/>
      <c r="K9" s="7"/>
      <c r="L9" s="7"/>
    </row>
    <row r="10" spans="1:12" ht="21.75">
      <c r="A10" s="6" t="s">
        <v>41</v>
      </c>
      <c r="B10" s="7">
        <f>E7</f>
        <v>0</v>
      </c>
      <c r="C10" s="7">
        <f>B13</f>
        <v>0.625</v>
      </c>
      <c r="D10" s="8">
        <f>C13</f>
        <v>0.9237019536303742</v>
      </c>
      <c r="E10" s="8">
        <f>D13</f>
        <v>0.9851571602865087</v>
      </c>
      <c r="F10" s="8">
        <f>E13</f>
        <v>0.987474790444566</v>
      </c>
      <c r="G10" s="7"/>
      <c r="H10" s="7"/>
      <c r="I10" s="7"/>
      <c r="J10" s="7"/>
      <c r="K10" s="7"/>
      <c r="L10" s="7"/>
    </row>
    <row r="11" spans="1:12" ht="21.75">
      <c r="A11" s="6" t="s">
        <v>44</v>
      </c>
      <c r="B11" s="7">
        <f>6-15*(EXP(-0.16*B10)-EXP(-0.8*B10))</f>
        <v>6</v>
      </c>
      <c r="C11" s="8">
        <f>6-15*(EXP(-0.16*C10)-EXP(-0.8*C10))</f>
        <v>1.5253986251501086</v>
      </c>
      <c r="D11" s="8">
        <f>6-15*(EXP(-0.16*D10)-EXP(-0.8*D10))</f>
        <v>0.22499064016907067</v>
      </c>
      <c r="E11" s="8">
        <f>6-15*(EXP(-0.16*E10)-EXP(-0.8*E10))</f>
        <v>0.007894652234763377</v>
      </c>
      <c r="F11" s="8">
        <f>6-15*(EXP(-0.16*F10)-EXP(-0.8*F10))</f>
        <v>1.0835278503762424E-05</v>
      </c>
      <c r="G11" s="7"/>
      <c r="H11" s="7"/>
      <c r="I11" s="7"/>
      <c r="J11" s="7"/>
      <c r="K11" s="7"/>
      <c r="L11" s="7"/>
    </row>
    <row r="12" spans="1:12" ht="21.75">
      <c r="A12" s="6" t="s">
        <v>45</v>
      </c>
      <c r="B12" s="7">
        <f>-15*(-0.16*EXP(-0.16*B10)+0.8*EXP(-0.8*B10))</f>
        <v>-9.6</v>
      </c>
      <c r="C12" s="7">
        <f>-15*(-0.16*EXP(-0.16*C10)+0.8*EXP(-0.8*C10))</f>
        <v>-5.106758113265299</v>
      </c>
      <c r="D12" s="8">
        <f>-15*(-0.16*EXP(-0.16*D10)+0.8*EXP(-0.8*D10))</f>
        <v>-3.661050908639523</v>
      </c>
      <c r="E12" s="8">
        <f>-15*(-0.16*EXP(-0.16*E10)+0.8*EXP(-0.8*E10))</f>
        <v>-3.4063468700204527</v>
      </c>
      <c r="F12" s="8">
        <f>-15*(-0.16*EXP(-0.16*F10)+0.8*EXP(-0.8*F10))</f>
        <v>-3.3969996378532668</v>
      </c>
      <c r="G12" s="7"/>
      <c r="H12" s="7"/>
      <c r="I12" s="7"/>
      <c r="J12" s="7"/>
      <c r="K12" s="7"/>
      <c r="L12" s="7"/>
    </row>
    <row r="13" spans="1:12" ht="21.75">
      <c r="A13" s="6" t="s">
        <v>43</v>
      </c>
      <c r="B13" s="7">
        <f>B10-B11/B12</f>
        <v>0.625</v>
      </c>
      <c r="C13" s="7">
        <f>C10-C11/C12</f>
        <v>0.9237019536303742</v>
      </c>
      <c r="D13" s="8">
        <f>D10-D11/D12</f>
        <v>0.9851571602865087</v>
      </c>
      <c r="E13" s="8">
        <f>E10-E11/E12</f>
        <v>0.987474790444566</v>
      </c>
      <c r="F13" s="27">
        <f>F10-F11/F12</f>
        <v>0.9874779801059316</v>
      </c>
      <c r="G13" s="7"/>
      <c r="H13" s="7"/>
      <c r="I13" s="7"/>
      <c r="J13" s="7"/>
      <c r="K13" s="7"/>
      <c r="L13" s="7"/>
    </row>
    <row r="14" spans="1:12" ht="21.75">
      <c r="A14" s="6" t="s">
        <v>38</v>
      </c>
      <c r="B14" s="10" t="s">
        <v>6</v>
      </c>
      <c r="C14" s="10">
        <f>ABS((C13-C10)/C13)*100</f>
        <v>32.337482069449194</v>
      </c>
      <c r="D14" s="10">
        <f>ABS((D13-D10)/D13)*100</f>
        <v>6.2381119615739005</v>
      </c>
      <c r="E14" s="10">
        <f>ABS((E13-E10)/E13)*100</f>
        <v>0.23470271651328903</v>
      </c>
      <c r="F14" s="28">
        <f>ABS((F13-F10)/F13)*100</f>
        <v>0.000323010885290403</v>
      </c>
      <c r="G14" s="10"/>
      <c r="H14" s="10"/>
      <c r="I14" s="10"/>
      <c r="J14" s="10"/>
      <c r="K14" s="10"/>
      <c r="L14" s="7"/>
    </row>
    <row r="16" spans="2:5" ht="20.25">
      <c r="B16" s="2" t="s">
        <v>7</v>
      </c>
      <c r="D16" s="11">
        <f>F14</f>
        <v>0.000323010885290403</v>
      </c>
      <c r="E16" s="2" t="s">
        <v>8</v>
      </c>
    </row>
    <row r="17" ht="20.25">
      <c r="D17" s="11"/>
    </row>
    <row r="18" spans="2:5" ht="21">
      <c r="B18" s="1" t="s">
        <v>9</v>
      </c>
      <c r="C18" s="1"/>
      <c r="D18" s="12">
        <f>F13</f>
        <v>0.9874779801059316</v>
      </c>
      <c r="E18" s="1" t="s">
        <v>10</v>
      </c>
    </row>
    <row r="19" ht="20.25">
      <c r="E19" s="13"/>
    </row>
    <row r="20" spans="1:2" ht="20.25">
      <c r="A20" s="14" t="s">
        <v>14</v>
      </c>
      <c r="B20" s="2" t="s">
        <v>11</v>
      </c>
    </row>
    <row r="21" spans="2:4" ht="20.25">
      <c r="B21" s="2" t="s">
        <v>12</v>
      </c>
      <c r="C21" s="13">
        <f>10-15*(EXP(-0.16*D18)-EXP(-0.8*D18))</f>
        <v>4.000000000020496</v>
      </c>
      <c r="D21" s="2" t="s">
        <v>13</v>
      </c>
    </row>
    <row r="23" spans="2:7" ht="21.75">
      <c r="B23" s="2" t="s">
        <v>20</v>
      </c>
      <c r="E23" s="3" t="s">
        <v>40</v>
      </c>
      <c r="F23" s="26">
        <v>1</v>
      </c>
      <c r="G23" s="2" t="s">
        <v>21</v>
      </c>
    </row>
    <row r="24" spans="2:6" ht="20.25">
      <c r="B24" s="4"/>
      <c r="C24" s="16">
        <v>0</v>
      </c>
      <c r="D24" s="5">
        <v>1</v>
      </c>
      <c r="E24" s="17"/>
      <c r="F24" s="18"/>
    </row>
    <row r="25" spans="2:6" ht="21.75">
      <c r="B25" s="6" t="s">
        <v>41</v>
      </c>
      <c r="C25" s="7">
        <f>F23</f>
        <v>1</v>
      </c>
      <c r="D25" s="8">
        <f>C28</f>
        <v>0.9873842651190083</v>
      </c>
      <c r="E25" s="19"/>
      <c r="F25" s="18"/>
    </row>
    <row r="26" spans="2:6" ht="21.75">
      <c r="B26" s="6" t="s">
        <v>44</v>
      </c>
      <c r="C26" s="7">
        <f>6-15*(EXP(-0.16*C25)-EXP(-0.8*C25))</f>
        <v>-0.0422223727348463</v>
      </c>
      <c r="D26" s="8">
        <f>6-15*(EXP(-0.16*D25)-EXP(-0.8*D25))</f>
        <v>0.00031836628604242634</v>
      </c>
      <c r="E26" s="19"/>
      <c r="F26" s="18"/>
    </row>
    <row r="27" spans="2:6" ht="21.75">
      <c r="B27" s="6" t="s">
        <v>45</v>
      </c>
      <c r="C27" s="7">
        <f>-15*(-0.16*EXP(-0.16*C25)+0.8*EXP(-0.8*C25))</f>
        <v>-3.3468024758877517</v>
      </c>
      <c r="D27" s="7">
        <f>-15*(-0.16*EXP(-0.16*D25)+0.8*EXP(-0.8*D25))</f>
        <v>-3.397364389163296</v>
      </c>
      <c r="E27" s="19"/>
      <c r="F27" s="18"/>
    </row>
    <row r="28" spans="2:6" ht="21.75">
      <c r="B28" s="6" t="s">
        <v>43</v>
      </c>
      <c r="C28" s="8">
        <f>C25-C26/C27</f>
        <v>0.9873842651190083</v>
      </c>
      <c r="D28" s="27">
        <f>D25-D26/D27</f>
        <v>0.987477974903881</v>
      </c>
      <c r="E28" s="19"/>
      <c r="F28" s="18"/>
    </row>
    <row r="29" spans="2:6" ht="21.75">
      <c r="B29" s="6" t="s">
        <v>38</v>
      </c>
      <c r="C29" s="10" t="s">
        <v>6</v>
      </c>
      <c r="D29" s="28">
        <f>ABS((D28-D25)/D28)*100</f>
        <v>0.009489810127844698</v>
      </c>
      <c r="E29" s="20"/>
      <c r="F29" s="18"/>
    </row>
  </sheetData>
  <printOptions/>
  <pageMargins left="1" right="0.5" top="1" bottom="1" header="0.5" footer="0.5"/>
  <pageSetup horizontalDpi="200" verticalDpi="200" orientation="portrait" paperSize="9" r:id="rId7"/>
  <headerFooter alignWithMargins="0">
    <oddHeader>&amp;L&amp;"Browallia New,Italic"&amp;12Lecture Notes - Numerical Methods for Engineers&amp;R&amp;"Browallia New,Italic"&amp;12Chapter 2 Roots of Equations</oddHeader>
    <oddFooter>&amp;C&amp;"Browallia New,Regular"&amp;12 2-12</oddFooter>
  </headerFooter>
  <legacyDrawing r:id="rId6"/>
  <oleObjects>
    <oleObject progId="Equation.3" shapeId="172319" r:id="rId1"/>
    <oleObject progId="Equation.3" shapeId="178692" r:id="rId2"/>
    <oleObject progId="Equation.3" shapeId="184834" r:id="rId3"/>
    <oleObject progId="Equation.3" shapeId="190153" r:id="rId4"/>
    <oleObject progId="Equation.3" shapeId="196043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21.75"/>
  <cols>
    <col min="1" max="1" width="9.140625" style="2" customWidth="1"/>
    <col min="2" max="12" width="7.7109375" style="2" customWidth="1"/>
    <col min="13" max="16384" width="9.140625" style="2" customWidth="1"/>
  </cols>
  <sheetData>
    <row r="1" ht="21">
      <c r="A1" s="1" t="s">
        <v>24</v>
      </c>
    </row>
    <row r="2" ht="20.25">
      <c r="A2" s="2" t="s">
        <v>18</v>
      </c>
    </row>
    <row r="3" ht="20.25">
      <c r="A3" s="2" t="s">
        <v>23</v>
      </c>
    </row>
    <row r="4" ht="20.25"/>
    <row r="5" spans="1:6" ht="20.25">
      <c r="A5" s="2" t="s">
        <v>5</v>
      </c>
      <c r="F5" s="2" t="s">
        <v>4</v>
      </c>
    </row>
    <row r="6" ht="20.25"/>
    <row r="7" spans="1:8" ht="21.75">
      <c r="A7" s="2" t="s">
        <v>53</v>
      </c>
      <c r="D7" s="3" t="s">
        <v>46</v>
      </c>
      <c r="E7" s="26">
        <v>0</v>
      </c>
      <c r="F7" s="7" t="s">
        <v>22</v>
      </c>
      <c r="G7" s="3" t="s">
        <v>40</v>
      </c>
      <c r="H7" s="26">
        <v>1</v>
      </c>
    </row>
    <row r="9" spans="1:8" ht="20.25">
      <c r="A9" s="4"/>
      <c r="B9" s="16">
        <v>0</v>
      </c>
      <c r="C9" s="5">
        <v>1</v>
      </c>
      <c r="D9" s="5">
        <v>2</v>
      </c>
      <c r="E9" s="7"/>
      <c r="F9" s="7"/>
      <c r="G9" s="7"/>
      <c r="H9" s="7"/>
    </row>
    <row r="10" spans="1:8" ht="21.75">
      <c r="A10" s="6" t="s">
        <v>47</v>
      </c>
      <c r="B10" s="15">
        <f>E7</f>
        <v>0</v>
      </c>
      <c r="C10" s="15">
        <f>B11</f>
        <v>1</v>
      </c>
      <c r="D10" s="21">
        <f>C11</f>
        <v>0.993012112078931</v>
      </c>
      <c r="E10" s="7"/>
      <c r="F10" s="7"/>
      <c r="G10" s="7"/>
      <c r="H10" s="7"/>
    </row>
    <row r="11" spans="1:8" ht="21.75">
      <c r="A11" s="6" t="s">
        <v>41</v>
      </c>
      <c r="B11" s="7">
        <f>H7</f>
        <v>1</v>
      </c>
      <c r="C11" s="8">
        <f>B15</f>
        <v>0.993012112078931</v>
      </c>
      <c r="D11" s="8">
        <f>C15</f>
        <v>0.9874366526324835</v>
      </c>
      <c r="E11" s="7"/>
      <c r="F11" s="7"/>
      <c r="G11" s="7"/>
      <c r="H11" s="7"/>
    </row>
    <row r="12" spans="1:8" ht="21.75">
      <c r="A12" s="6" t="s">
        <v>48</v>
      </c>
      <c r="B12" s="7">
        <f aca="true" t="shared" si="0" ref="B12:D13">6-15*(EXP(-0.16*B10)-EXP(-0.8*B10))</f>
        <v>6</v>
      </c>
      <c r="C12" s="7">
        <f t="shared" si="0"/>
        <v>-0.0422223727348463</v>
      </c>
      <c r="D12" s="7">
        <f t="shared" si="0"/>
        <v>-0.01873777107561292</v>
      </c>
      <c r="E12" s="7"/>
      <c r="F12" s="7"/>
      <c r="G12" s="7"/>
      <c r="H12" s="7"/>
    </row>
    <row r="13" spans="1:8" ht="21.75">
      <c r="A13" s="6" t="s">
        <v>44</v>
      </c>
      <c r="B13" s="7">
        <f t="shared" si="0"/>
        <v>-0.0422223727348463</v>
      </c>
      <c r="C13" s="7">
        <f t="shared" si="0"/>
        <v>-0.01873777107561292</v>
      </c>
      <c r="D13" s="8">
        <f t="shared" si="0"/>
        <v>0.00014039234253004906</v>
      </c>
      <c r="E13" s="7"/>
      <c r="F13" s="7"/>
      <c r="G13" s="7"/>
      <c r="H13" s="7"/>
    </row>
    <row r="14" spans="1:8" ht="21.75">
      <c r="A14" s="6" t="s">
        <v>45</v>
      </c>
      <c r="B14" s="7">
        <f>(B12-B13)/(B10-B11)</f>
        <v>-6.042222372734846</v>
      </c>
      <c r="C14" s="7">
        <f>(C12-C13)/(C10-C11)</f>
        <v>-3.3607582039811588</v>
      </c>
      <c r="D14" s="7">
        <f>(D12-D13)/(D10-D11)</f>
        <v>-3.3859386117804773</v>
      </c>
      <c r="E14" s="7"/>
      <c r="F14" s="7"/>
      <c r="G14" s="7"/>
      <c r="H14" s="7"/>
    </row>
    <row r="15" spans="1:8" ht="21.75">
      <c r="A15" s="6" t="s">
        <v>43</v>
      </c>
      <c r="B15" s="8">
        <f>B11-B13/B14</f>
        <v>0.993012112078931</v>
      </c>
      <c r="C15" s="8">
        <f>C11-C13/C14</f>
        <v>0.9874366526324835</v>
      </c>
      <c r="D15" s="27">
        <f>D11-D13/D14</f>
        <v>0.9874781159779917</v>
      </c>
      <c r="E15" s="7"/>
      <c r="F15" s="7"/>
      <c r="G15" s="7"/>
      <c r="H15" s="7"/>
    </row>
    <row r="16" spans="1:8" ht="21.75">
      <c r="A16" s="6" t="s">
        <v>38</v>
      </c>
      <c r="B16" s="10" t="s">
        <v>6</v>
      </c>
      <c r="C16" s="10">
        <f>ABS((C15-C11)/C15)*100</f>
        <v>0.5646397094520953</v>
      </c>
      <c r="D16" s="28">
        <f>ABS((D15-D11)/D15)*100</f>
        <v>0.004198912850558461</v>
      </c>
      <c r="E16" s="10"/>
      <c r="F16" s="10"/>
      <c r="G16" s="10"/>
      <c r="H16" s="7"/>
    </row>
    <row r="18" spans="2:5" ht="20.25">
      <c r="B18" s="2" t="s">
        <v>7</v>
      </c>
      <c r="D18" s="11">
        <f>D16</f>
        <v>0.004198912850558461</v>
      </c>
      <c r="E18" s="2" t="s">
        <v>8</v>
      </c>
    </row>
    <row r="19" ht="20.25">
      <c r="D19" s="11"/>
    </row>
    <row r="20" spans="2:5" ht="21">
      <c r="B20" s="1" t="s">
        <v>9</v>
      </c>
      <c r="C20" s="1"/>
      <c r="D20" s="12">
        <f>D15</f>
        <v>0.9874781159779917</v>
      </c>
      <c r="E20" s="1" t="s">
        <v>10</v>
      </c>
    </row>
    <row r="21" ht="20.25">
      <c r="E21" s="13"/>
    </row>
    <row r="22" spans="1:2" ht="20.25">
      <c r="A22" s="14" t="s">
        <v>14</v>
      </c>
      <c r="B22" s="2" t="s">
        <v>11</v>
      </c>
    </row>
    <row r="23" spans="2:4" ht="20.25">
      <c r="B23" s="2" t="s">
        <v>12</v>
      </c>
      <c r="C23" s="13">
        <f>10-15*(EXP(-0.16*D20)-EXP(-0.8*D20))</f>
        <v>3.999999538464941</v>
      </c>
      <c r="D23" s="2" t="s">
        <v>13</v>
      </c>
    </row>
  </sheetData>
  <printOptions/>
  <pageMargins left="1" right="0.5" top="1" bottom="1" header="0.5" footer="0.5"/>
  <pageSetup horizontalDpi="200" verticalDpi="200" orientation="portrait" paperSize="9" r:id="rId7"/>
  <headerFooter alignWithMargins="0">
    <oddHeader>&amp;L&amp;"Browallia New,Italic"&amp;12Lecture Notes - Numerical Methods for Engineers&amp;R&amp;"Browallia New,Italic"&amp;12Chapter 2 Roots of Equations</oddHeader>
    <oddFooter>&amp;C&amp;"Browallia New,Regular"&amp;12 2-13</oddFooter>
  </headerFooter>
  <legacyDrawing r:id="rId6"/>
  <oleObjects>
    <oleObject progId="Equation.3" shapeId="199795" r:id="rId1"/>
    <oleObject progId="Equation.3" shapeId="201915" r:id="rId2"/>
    <oleObject progId="Equation.3" shapeId="207217" r:id="rId3"/>
    <oleObject progId="Equation.3" shapeId="208059" r:id="rId4"/>
    <oleObject progId="Equation.3" shapeId="209490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showGridLines="0" workbookViewId="0" topLeftCell="A1">
      <selection activeCell="A1" sqref="A1"/>
    </sheetView>
  </sheetViews>
  <sheetFormatPr defaultColWidth="9.140625" defaultRowHeight="21.75"/>
  <cols>
    <col min="1" max="16384" width="9.140625" style="2" customWidth="1"/>
  </cols>
  <sheetData>
    <row r="1" ht="21">
      <c r="A1" s="1" t="s">
        <v>25</v>
      </c>
    </row>
    <row r="3" spans="1:2" ht="20.25">
      <c r="A3" s="22" t="s">
        <v>26</v>
      </c>
      <c r="B3" s="16" t="s">
        <v>27</v>
      </c>
    </row>
    <row r="4" spans="1:2" ht="20.25">
      <c r="A4" s="6">
        <v>0</v>
      </c>
      <c r="B4" s="23">
        <f>6-15*(EXP(-0.16*A4)-EXP(-0.8*A4))</f>
        <v>6</v>
      </c>
    </row>
    <row r="5" spans="1:2" ht="20.25">
      <c r="A5" s="24">
        <v>0.2</v>
      </c>
      <c r="B5" s="25">
        <f aca="true" t="shared" si="0" ref="B5:B14">6-15*(EXP(-0.16*A5)-EXP(-0.8*A5))</f>
        <v>4.2545581033052065</v>
      </c>
    </row>
    <row r="6" spans="1:2" ht="20.25">
      <c r="A6" s="24">
        <v>0.4</v>
      </c>
      <c r="B6" s="25">
        <f t="shared" si="0"/>
        <v>2.82216056314442</v>
      </c>
    </row>
    <row r="7" spans="1:2" ht="20.25">
      <c r="A7" s="24">
        <v>0.6</v>
      </c>
      <c r="B7" s="25">
        <f t="shared" si="0"/>
        <v>1.65479063606152</v>
      </c>
    </row>
    <row r="8" spans="1:2" ht="20.25">
      <c r="A8" s="24">
        <v>0.8</v>
      </c>
      <c r="B8" s="25">
        <f t="shared" si="0"/>
        <v>0.7115856734760717</v>
      </c>
    </row>
    <row r="9" spans="1:2" ht="20.25">
      <c r="A9" s="24">
        <v>1</v>
      </c>
      <c r="B9" s="25">
        <f t="shared" si="0"/>
        <v>-0.0422223727348463</v>
      </c>
    </row>
    <row r="10" spans="1:2" ht="20.25">
      <c r="A10" s="24">
        <v>1.2</v>
      </c>
      <c r="B10" s="25">
        <f t="shared" si="0"/>
        <v>-0.6362097377485538</v>
      </c>
    </row>
    <row r="11" spans="1:2" ht="20.25">
      <c r="A11" s="24">
        <v>1.4</v>
      </c>
      <c r="B11" s="25">
        <f t="shared" si="0"/>
        <v>-1.095530096194885</v>
      </c>
    </row>
    <row r="12" spans="1:2" ht="20.25">
      <c r="A12" s="24">
        <v>1.6</v>
      </c>
      <c r="B12" s="25">
        <f t="shared" si="0"/>
        <v>-1.4415700250858148</v>
      </c>
    </row>
    <row r="13" spans="1:2" ht="20.25">
      <c r="A13" s="24">
        <v>1.8</v>
      </c>
      <c r="B13" s="25">
        <f t="shared" si="0"/>
        <v>-1.6925075033537933</v>
      </c>
    </row>
    <row r="14" spans="1:2" ht="20.25">
      <c r="A14" s="24">
        <v>2</v>
      </c>
      <c r="B14" s="25">
        <f t="shared" si="0"/>
        <v>-1.8637877861855339</v>
      </c>
    </row>
  </sheetData>
  <printOptions horizontalCentered="1"/>
  <pageMargins left="0.5" right="0.5" top="1" bottom="1" header="0.5" footer="0.5"/>
  <pageSetup horizontalDpi="200" verticalDpi="200" orientation="landscape" paperSize="9" r:id="rId4"/>
  <headerFooter alignWithMargins="0">
    <oddHeader>&amp;L&amp;"Browallia New,Italic"&amp;12Lecture Notes - Numerical Methods for Engineers&amp;R&amp;"Browallia New,Italic"&amp;12Chapter 2 Roots of Equations</oddHeader>
    <oddFooter>&amp;C&amp;"Browallia New,Regular"&amp;12 2-14</oddFooter>
  </headerFooter>
  <drawing r:id="rId3"/>
  <legacyDrawing r:id="rId2"/>
  <oleObjects>
    <oleObject progId="Equation.3" shapeId="2111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Silpakorn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Thosapon Katejanekarn</dc:creator>
  <cp:keywords/>
  <dc:description/>
  <cp:lastModifiedBy>Thosapon</cp:lastModifiedBy>
  <cp:lastPrinted>2006-01-13T12:33:25Z</cp:lastPrinted>
  <dcterms:created xsi:type="dcterms:W3CDTF">2003-11-15T09:10:37Z</dcterms:created>
  <dcterms:modified xsi:type="dcterms:W3CDTF">2006-01-13T12:33:30Z</dcterms:modified>
  <cp:category/>
  <cp:version/>
  <cp:contentType/>
  <cp:contentStatus/>
</cp:coreProperties>
</file>