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7050" activeTab="0"/>
  </bookViews>
  <sheets>
    <sheet name="Equal segments" sheetId="1" r:id="rId1"/>
    <sheet name="Unequal segmen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<sst xmlns="http://schemas.openxmlformats.org/spreadsheetml/2006/main" count="82" uniqueCount="53">
  <si>
    <t>t (ชั่วโมง)</t>
  </si>
  <si>
    <t>วิธีทำ</t>
  </si>
  <si>
    <t>วิธี Trapezoidal Rule</t>
  </si>
  <si>
    <t>I =</t>
  </si>
  <si>
    <t>พลังงานความร้อนที่แผงรับความร้อนได้รับ</t>
  </si>
  <si>
    <t>=</t>
  </si>
  <si>
    <t>H =</t>
  </si>
  <si>
    <t>Cal</t>
  </si>
  <si>
    <t>เวลา</t>
  </si>
  <si>
    <t>อัตรา</t>
  </si>
  <si>
    <t>ช่วง 0:00 - 4:00 ใช้ Simpson's 1/3 Rule</t>
  </si>
  <si>
    <t>คัน</t>
  </si>
  <si>
    <t>ช่วง 4:00 - 6:00 ใช้ Simpson's 1/3 Rule</t>
  </si>
  <si>
    <t>ช่วง 6:00 - 9:00 ใช้ Simpson's 3/8 Rule</t>
  </si>
  <si>
    <t>ช่วง 9:00 - 10:30 ใช้ Trapezoidal Rule</t>
  </si>
  <si>
    <t>ช่วง 10:30 - 12:30 ใช้ Simpson's 1/3 Rule</t>
  </si>
  <si>
    <t>(12.5-10.5)*[5+4(10)+12]/6 * (60 นาที/ชั่วโมง)</t>
  </si>
  <si>
    <t>(10.5-9)*[12+5]/2 * (60 นาที/ชั่วโมง)</t>
  </si>
  <si>
    <t>(9-6)*[5+3(8)+3(25)+12]/8 * (60 นาที/ชั่วโมง)</t>
  </si>
  <si>
    <t>(6-4)*[0+4(2)+5]/6 * (60 นาที/ชั่วโมง)</t>
  </si>
  <si>
    <t>(4-0)*[2+4(2)+0]/6 * (60 นาที/ชั่วโมง)</t>
  </si>
  <si>
    <t>ช่วง 12:30 - 14:00 ใช้ Trapezoidal Rule</t>
  </si>
  <si>
    <t>(14-12.5)*[12+7]/2 * (60 นาที/ชั่วโมง)</t>
  </si>
  <si>
    <t>ช่วง 14:00 - 16:00 ใช้ Trapezoidal Rule</t>
  </si>
  <si>
    <t>(16-14)*[7+9]/2 * (60 นาที/ชั่วโมง)</t>
  </si>
  <si>
    <t>ช่วง 16:00 - 0:00 ใช้ Multiple-Application Simpson's 1/3 Rule</t>
  </si>
  <si>
    <t>รถยนต์ที่ผ่านสี่แยกในช่วงเวลา 1 วันมีจำนวนประมาณ</t>
  </si>
  <si>
    <t>(24-16)*[9+4(28+10+11+9)+2(22+9+8)+3]/(3*8) * (60 นาที/ชั่วโมง)  =</t>
  </si>
  <si>
    <t xml:space="preserve">= </t>
  </si>
  <si>
    <t>(คัน/นาที)</t>
  </si>
  <si>
    <r>
      <t>โดย  A คือ พื้นที่  q คือ Heat flux  และ e</t>
    </r>
    <r>
      <rPr>
        <vertAlign val="subscript"/>
        <sz val="14"/>
        <rFont val="Browallia New"/>
        <family val="2"/>
      </rPr>
      <t>ab</t>
    </r>
    <r>
      <rPr>
        <sz val="14"/>
        <rFont val="Browallia New"/>
        <family val="2"/>
      </rPr>
      <t xml:space="preserve"> คือ ประสิทธิภาพ</t>
    </r>
  </si>
  <si>
    <r>
      <t>q (Cal/cm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>/h)</t>
    </r>
  </si>
  <si>
    <r>
      <t>Cal/cm</t>
    </r>
    <r>
      <rPr>
        <vertAlign val="superscript"/>
        <sz val="14"/>
        <rFont val="Browallia New"/>
        <family val="2"/>
      </rPr>
      <t>2</t>
    </r>
  </si>
  <si>
    <r>
      <t>e</t>
    </r>
    <r>
      <rPr>
        <vertAlign val="subscript"/>
        <sz val="14"/>
        <rFont val="Browallia New"/>
        <family val="2"/>
      </rPr>
      <t>ab</t>
    </r>
    <r>
      <rPr>
        <sz val="14"/>
        <rFont val="Browallia New"/>
        <family val="2"/>
      </rPr>
      <t>*A*I</t>
    </r>
  </si>
  <si>
    <r>
      <t>วิธี Simpson's Rules</t>
    </r>
    <r>
      <rPr>
        <sz val="14"/>
        <rFont val="Browallia New"/>
        <family val="2"/>
      </rPr>
      <t xml:space="preserve"> - ใช้ 1/3 Rule เพราะจำนวนช่วงเป็นจำนวนคู่</t>
    </r>
  </si>
  <si>
    <r>
      <t>I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 xml:space="preserve"> ~ </t>
    </r>
  </si>
  <si>
    <r>
      <t>I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 xml:space="preserve"> ~ </t>
    </r>
  </si>
  <si>
    <r>
      <t>I</t>
    </r>
    <r>
      <rPr>
        <vertAlign val="subscript"/>
        <sz val="14"/>
        <rFont val="Browallia New"/>
        <family val="2"/>
      </rPr>
      <t>3</t>
    </r>
    <r>
      <rPr>
        <sz val="14"/>
        <rFont val="Browallia New"/>
        <family val="2"/>
      </rPr>
      <t xml:space="preserve"> ~ </t>
    </r>
  </si>
  <si>
    <r>
      <t>I</t>
    </r>
    <r>
      <rPr>
        <vertAlign val="subscript"/>
        <sz val="14"/>
        <rFont val="Browallia New"/>
        <family val="2"/>
      </rPr>
      <t>4</t>
    </r>
    <r>
      <rPr>
        <sz val="14"/>
        <rFont val="Browallia New"/>
        <family val="2"/>
      </rPr>
      <t xml:space="preserve"> ~ </t>
    </r>
  </si>
  <si>
    <r>
      <t>I</t>
    </r>
    <r>
      <rPr>
        <vertAlign val="subscript"/>
        <sz val="14"/>
        <rFont val="Browallia New"/>
        <family val="2"/>
      </rPr>
      <t>5</t>
    </r>
    <r>
      <rPr>
        <sz val="14"/>
        <rFont val="Browallia New"/>
        <family val="2"/>
      </rPr>
      <t xml:space="preserve"> ~ </t>
    </r>
  </si>
  <si>
    <r>
      <t>I</t>
    </r>
    <r>
      <rPr>
        <vertAlign val="subscript"/>
        <sz val="14"/>
        <rFont val="Browallia New"/>
        <family val="2"/>
      </rPr>
      <t>6</t>
    </r>
    <r>
      <rPr>
        <sz val="14"/>
        <rFont val="Browallia New"/>
        <family val="2"/>
      </rPr>
      <t xml:space="preserve"> ~ </t>
    </r>
  </si>
  <si>
    <r>
      <t>I</t>
    </r>
    <r>
      <rPr>
        <vertAlign val="subscript"/>
        <sz val="14"/>
        <rFont val="Browallia New"/>
        <family val="2"/>
      </rPr>
      <t>7</t>
    </r>
    <r>
      <rPr>
        <sz val="14"/>
        <rFont val="Browallia New"/>
        <family val="2"/>
      </rPr>
      <t xml:space="preserve"> ~ </t>
    </r>
  </si>
  <si>
    <r>
      <t>I</t>
    </r>
    <r>
      <rPr>
        <vertAlign val="subscript"/>
        <sz val="14"/>
        <rFont val="Browallia New"/>
        <family val="2"/>
      </rPr>
      <t>8</t>
    </r>
    <r>
      <rPr>
        <sz val="14"/>
        <rFont val="Browallia New"/>
        <family val="2"/>
      </rPr>
      <t xml:space="preserve"> ~ </t>
    </r>
  </si>
  <si>
    <r>
      <t>I</t>
    </r>
    <r>
      <rPr>
        <vertAlign val="subscript"/>
        <sz val="14"/>
        <rFont val="Browallia New"/>
        <family val="2"/>
      </rPr>
      <t>total</t>
    </r>
    <r>
      <rPr>
        <sz val="14"/>
        <rFont val="Browallia New"/>
        <family val="2"/>
      </rPr>
      <t xml:space="preserve"> = </t>
    </r>
  </si>
  <si>
    <r>
      <t>I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 xml:space="preserve"> + I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 xml:space="preserve"> + I</t>
    </r>
    <r>
      <rPr>
        <vertAlign val="subscript"/>
        <sz val="14"/>
        <rFont val="Browallia New"/>
        <family val="2"/>
      </rPr>
      <t>3</t>
    </r>
    <r>
      <rPr>
        <sz val="14"/>
        <rFont val="Browallia New"/>
        <family val="2"/>
      </rPr>
      <t xml:space="preserve"> + I</t>
    </r>
    <r>
      <rPr>
        <vertAlign val="subscript"/>
        <sz val="14"/>
        <rFont val="Browallia New"/>
        <family val="2"/>
      </rPr>
      <t>4</t>
    </r>
    <r>
      <rPr>
        <sz val="14"/>
        <rFont val="Browallia New"/>
        <family val="2"/>
      </rPr>
      <t xml:space="preserve"> + I</t>
    </r>
    <r>
      <rPr>
        <vertAlign val="subscript"/>
        <sz val="14"/>
        <rFont val="Browallia New"/>
        <family val="2"/>
      </rPr>
      <t>5</t>
    </r>
    <r>
      <rPr>
        <sz val="14"/>
        <rFont val="Browallia New"/>
        <family val="2"/>
      </rPr>
      <t xml:space="preserve"> + I</t>
    </r>
    <r>
      <rPr>
        <vertAlign val="subscript"/>
        <sz val="14"/>
        <rFont val="Browallia New"/>
        <family val="2"/>
      </rPr>
      <t>6</t>
    </r>
    <r>
      <rPr>
        <sz val="14"/>
        <rFont val="Browallia New"/>
        <family val="2"/>
      </rPr>
      <t xml:space="preserve"> + I</t>
    </r>
    <r>
      <rPr>
        <vertAlign val="subscript"/>
        <sz val="14"/>
        <rFont val="Browallia New"/>
        <family val="2"/>
      </rPr>
      <t>7</t>
    </r>
    <r>
      <rPr>
        <sz val="14"/>
        <rFont val="Browallia New"/>
        <family val="2"/>
      </rPr>
      <t xml:space="preserve"> + I</t>
    </r>
    <r>
      <rPr>
        <vertAlign val="subscript"/>
        <sz val="14"/>
        <rFont val="Browallia New"/>
        <family val="2"/>
      </rPr>
      <t>8</t>
    </r>
  </si>
  <si>
    <r>
      <t>ความร้อนที่ได้รับของแผงรับความร้อนนี้ซึ่งมีพื้นที่ 150,000 cm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 xml:space="preserve"> ในช่วง 14 ชั่วโมง  ประสิทธิภาพของแผงรับความร้อนนี้</t>
    </r>
  </si>
  <si>
    <t>คือ 45% พลังงานความร้อนสามารถหาได้จาก</t>
  </si>
  <si>
    <t>ข้อมูลในตารางด้านล่างเป็นผลการวัด Heat flux ที่ผิวของแผงรับความร้อนจากแสงอาทิตย์  จงประมาณค่าพลังงาน</t>
  </si>
  <si>
    <t>วิศวกรด้านระบบขนส่งต้องการคำนวณจำนวนรถยนต์ที่ผ่านสี่แยกแห่งหนึ่ง  การบันทึกข้อมูลทำโดยการนับจำนวนรถยนต์</t>
  </si>
  <si>
    <t>กี่คันต่อวัน</t>
  </si>
  <si>
    <t>ที่วิ่งผ่านสี่แยกใน 1 นาที ณ เวลาต่างๆ ภายในช่วง 24 ชั่วโมง  จำนวนรถยนต์ที่วิ่งผ่านสี่แยกแห่งนี้คิดเป็นจำนวนประมาณ</t>
  </si>
  <si>
    <r>
      <t xml:space="preserve">ตัวอย่างที่ 5-4  </t>
    </r>
    <r>
      <rPr>
        <sz val="14"/>
        <rFont val="Browallia New"/>
        <family val="2"/>
      </rPr>
      <t>Integration สำหรับข้อมูลที่ความกว้างช่วงเท่ากัน</t>
    </r>
  </si>
  <si>
    <r>
      <t xml:space="preserve">ตัวอย่างที่ 5-5  </t>
    </r>
    <r>
      <rPr>
        <sz val="14"/>
        <rFont val="Browallia New"/>
        <family val="2"/>
      </rPr>
      <t>Integration สำหรับข้อมูลที่ความกว้างช่วงไม่เท่ากัน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</si>
</sst>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0.0"/>
  </numFmts>
  <fonts count="6">
    <font>
      <sz val="14"/>
      <name val="Cordia New"/>
      <family val="0"/>
    </font>
    <font>
      <b/>
      <sz val="14"/>
      <name val="Browallia New"/>
      <family val="2"/>
    </font>
    <font>
      <sz val="14"/>
      <name val="Browallia New"/>
      <family val="2"/>
    </font>
    <font>
      <vertAlign val="superscript"/>
      <sz val="14"/>
      <name val="Browallia New"/>
      <family val="2"/>
    </font>
    <font>
      <vertAlign val="subscript"/>
      <sz val="14"/>
      <name val="Browallia New"/>
      <family val="2"/>
    </font>
    <font>
      <u val="single"/>
      <sz val="14"/>
      <name val="Browallia Ne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"/>
    </xf>
    <xf numFmtId="20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0" fontId="2" fillId="0" borderId="5" xfId="0" applyNumberFormat="1" applyFont="1" applyBorder="1" applyAlignment="1">
      <alignment horizontal="center"/>
    </xf>
    <xf numFmtId="20" fontId="2" fillId="0" borderId="7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3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9.140625" style="2" customWidth="1"/>
    <col min="2" max="16" width="5.57421875" style="2" customWidth="1"/>
    <col min="17" max="17" width="5.28125" style="2" customWidth="1"/>
    <col min="18" max="16384" width="9.140625" style="2" customWidth="1"/>
  </cols>
  <sheetData>
    <row r="1" ht="21">
      <c r="A1" s="1" t="s">
        <v>51</v>
      </c>
    </row>
    <row r="2" ht="20.25">
      <c r="A2" s="2" t="s">
        <v>47</v>
      </c>
    </row>
    <row r="3" ht="23.25">
      <c r="A3" s="2" t="s">
        <v>45</v>
      </c>
    </row>
    <row r="4" ht="20.25">
      <c r="A4" s="3" t="s">
        <v>46</v>
      </c>
    </row>
    <row r="5" ht="20.25"/>
    <row r="6" ht="21.75">
      <c r="A6" s="2" t="s">
        <v>30</v>
      </c>
    </row>
    <row r="8" spans="1:17" ht="20.25">
      <c r="A8" s="8" t="s">
        <v>0</v>
      </c>
      <c r="B8" s="8"/>
      <c r="C8" s="8">
        <v>0</v>
      </c>
      <c r="D8" s="8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</row>
    <row r="9" spans="1:17" ht="23.25">
      <c r="A9" s="8" t="s">
        <v>31</v>
      </c>
      <c r="B9" s="8"/>
      <c r="C9" s="9">
        <v>0.1</v>
      </c>
      <c r="D9" s="9">
        <v>1.62</v>
      </c>
      <c r="E9" s="9">
        <v>5.32</v>
      </c>
      <c r="F9" s="9">
        <v>6.29</v>
      </c>
      <c r="G9" s="9">
        <v>7.8</v>
      </c>
      <c r="H9" s="9">
        <v>8.81</v>
      </c>
      <c r="I9" s="9">
        <v>8</v>
      </c>
      <c r="J9" s="9">
        <v>8.57</v>
      </c>
      <c r="K9" s="9">
        <v>8.03</v>
      </c>
      <c r="L9" s="9">
        <v>7.04</v>
      </c>
      <c r="M9" s="9">
        <v>6.27</v>
      </c>
      <c r="N9" s="9">
        <v>5.56</v>
      </c>
      <c r="O9" s="9">
        <v>3.54</v>
      </c>
      <c r="P9" s="9">
        <v>1</v>
      </c>
      <c r="Q9" s="9">
        <v>0.2</v>
      </c>
    </row>
    <row r="11" ht="21">
      <c r="A11" s="1" t="s">
        <v>1</v>
      </c>
    </row>
    <row r="12" ht="20.25">
      <c r="A12" s="4" t="s">
        <v>2</v>
      </c>
    </row>
    <row r="13" ht="20.25"/>
    <row r="14" ht="20.25"/>
    <row r="15" ht="20.25"/>
    <row r="16" ht="20.25"/>
    <row r="17" spans="1:4" ht="23.25">
      <c r="A17" s="5" t="s">
        <v>3</v>
      </c>
      <c r="B17" s="6">
        <f>(Q8-C8)*(C9+2*SUM(D9:P9)+Q9)/(2*Q8)</f>
        <v>78</v>
      </c>
      <c r="D17" s="2" t="s">
        <v>32</v>
      </c>
    </row>
    <row r="18" spans="1:8" ht="21.75">
      <c r="A18" s="2" t="s">
        <v>4</v>
      </c>
      <c r="G18" s="5" t="s">
        <v>6</v>
      </c>
      <c r="H18" s="6" t="s">
        <v>33</v>
      </c>
    </row>
    <row r="19" spans="7:10" ht="21">
      <c r="G19" s="5" t="s">
        <v>5</v>
      </c>
      <c r="H19" s="24">
        <f>0.45*150000*B17</f>
        <v>5265000</v>
      </c>
      <c r="I19" s="24"/>
      <c r="J19" s="1" t="s">
        <v>7</v>
      </c>
    </row>
    <row r="21" ht="20.25">
      <c r="A21" s="4" t="s">
        <v>34</v>
      </c>
    </row>
    <row r="22" ht="20.25"/>
    <row r="23" ht="20.25"/>
    <row r="24" ht="20.25"/>
    <row r="25" ht="20.25"/>
    <row r="26" spans="1:4" ht="23.25">
      <c r="A26" s="5" t="s">
        <v>3</v>
      </c>
      <c r="B26" s="6">
        <f>(Q8-C8)*(C9+4*(D9+F9+H9+J9+L9+N9+P9)+2*(E9+G9+I9+K9+M9+O9)+Q9)/(3*14)</f>
        <v>77.92666666666666</v>
      </c>
      <c r="D26" s="2" t="s">
        <v>32</v>
      </c>
    </row>
    <row r="27" spans="1:8" ht="21.75">
      <c r="A27" s="2" t="s">
        <v>4</v>
      </c>
      <c r="G27" s="5" t="s">
        <v>6</v>
      </c>
      <c r="H27" s="6" t="s">
        <v>33</v>
      </c>
    </row>
    <row r="28" spans="7:10" ht="21">
      <c r="G28" s="5" t="s">
        <v>5</v>
      </c>
      <c r="H28" s="24">
        <f>0.45*150000*B26</f>
        <v>5260050</v>
      </c>
      <c r="I28" s="24"/>
      <c r="J28" s="1" t="s">
        <v>7</v>
      </c>
    </row>
  </sheetData>
  <mergeCells count="2">
    <mergeCell ref="H28:I28"/>
    <mergeCell ref="H19:I19"/>
  </mergeCells>
  <printOptions/>
  <pageMargins left="1" right="0.5" top="1" bottom="0.5" header="0.5" footer="0.5"/>
  <pageSetup fitToHeight="0" fitToWidth="1" horizontalDpi="200" verticalDpi="200" orientation="portrait" paperSize="9" scale="96" r:id="rId5"/>
  <headerFooter alignWithMargins="0">
    <oddHeader>&amp;L&amp;"Browallia New,Italic"&amp;12Lecture Notes – Numerical Methods for Engineers&amp;R&amp;"Browallia New,Italic"&amp;12Chapter 5 Integration and Differentiation</oddHeader>
    <oddFooter>&amp;C&amp;"Browallia New,Regular"&amp;12 5-9</oddFooter>
  </headerFooter>
  <legacyDrawing r:id="rId4"/>
  <oleObjects>
    <oleObject progId="Equation.3" shapeId="167692" r:id="rId1"/>
    <oleObject progId="Equation.3" shapeId="269981" r:id="rId2"/>
    <oleObject progId="Equation.3" shapeId="42577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workbookViewId="0" topLeftCell="A1">
      <selection activeCell="A1" sqref="A1"/>
    </sheetView>
  </sheetViews>
  <sheetFormatPr defaultColWidth="9.140625" defaultRowHeight="21.75"/>
  <cols>
    <col min="1" max="16384" width="9.140625" style="2" customWidth="1"/>
  </cols>
  <sheetData>
    <row r="1" ht="21">
      <c r="A1" s="1" t="s">
        <v>52</v>
      </c>
    </row>
    <row r="2" ht="20.25">
      <c r="A2" s="2" t="s">
        <v>48</v>
      </c>
    </row>
    <row r="3" ht="20.25">
      <c r="A3" s="2" t="s">
        <v>50</v>
      </c>
    </row>
    <row r="4" ht="20.25">
      <c r="A4" s="2" t="s">
        <v>49</v>
      </c>
    </row>
    <row r="6" spans="3:8" ht="20.25">
      <c r="C6" s="10" t="s">
        <v>8</v>
      </c>
      <c r="D6" s="11" t="s">
        <v>9</v>
      </c>
      <c r="E6" s="12" t="s">
        <v>8</v>
      </c>
      <c r="F6" s="11" t="s">
        <v>9</v>
      </c>
      <c r="G6" s="12" t="s">
        <v>8</v>
      </c>
      <c r="H6" s="10" t="s">
        <v>9</v>
      </c>
    </row>
    <row r="7" spans="3:8" ht="20.25">
      <c r="C7" s="13"/>
      <c r="D7" s="14" t="s">
        <v>29</v>
      </c>
      <c r="E7" s="15"/>
      <c r="F7" s="14" t="s">
        <v>29</v>
      </c>
      <c r="G7" s="15"/>
      <c r="H7" s="13" t="s">
        <v>29</v>
      </c>
    </row>
    <row r="8" spans="3:8" ht="20.25">
      <c r="C8" s="16">
        <v>0</v>
      </c>
      <c r="D8" s="17">
        <v>2</v>
      </c>
      <c r="E8" s="18">
        <v>0.375</v>
      </c>
      <c r="F8" s="17">
        <v>12</v>
      </c>
      <c r="G8" s="18">
        <v>0.75</v>
      </c>
      <c r="H8" s="19">
        <v>22</v>
      </c>
    </row>
    <row r="9" spans="3:8" ht="20.25">
      <c r="C9" s="16">
        <v>0.08333333333333333</v>
      </c>
      <c r="D9" s="17">
        <v>2</v>
      </c>
      <c r="E9" s="18">
        <v>0.4375</v>
      </c>
      <c r="F9" s="17">
        <v>5</v>
      </c>
      <c r="G9" s="18">
        <v>0.7916666666666666</v>
      </c>
      <c r="H9" s="19">
        <v>10</v>
      </c>
    </row>
    <row r="10" spans="3:8" ht="20.25">
      <c r="C10" s="16">
        <v>0.16666666666666666</v>
      </c>
      <c r="D10" s="17">
        <v>0</v>
      </c>
      <c r="E10" s="18">
        <v>0.4791666666666667</v>
      </c>
      <c r="F10" s="17">
        <v>10</v>
      </c>
      <c r="G10" s="18">
        <v>0.8333333333333334</v>
      </c>
      <c r="H10" s="19">
        <v>9</v>
      </c>
    </row>
    <row r="11" spans="3:8" ht="20.25">
      <c r="C11" s="16">
        <v>0.20833333333333334</v>
      </c>
      <c r="D11" s="17">
        <v>2</v>
      </c>
      <c r="E11" s="18">
        <v>0.5208333333333334</v>
      </c>
      <c r="F11" s="17">
        <v>12</v>
      </c>
      <c r="G11" s="18">
        <v>0.875</v>
      </c>
      <c r="H11" s="19">
        <v>11</v>
      </c>
    </row>
    <row r="12" spans="3:8" ht="20.25">
      <c r="C12" s="16">
        <v>0.25</v>
      </c>
      <c r="D12" s="17">
        <v>5</v>
      </c>
      <c r="E12" s="18">
        <v>0.5833333333333334</v>
      </c>
      <c r="F12" s="17">
        <v>7</v>
      </c>
      <c r="G12" s="18">
        <v>0.9166666666666666</v>
      </c>
      <c r="H12" s="19">
        <v>8</v>
      </c>
    </row>
    <row r="13" spans="3:8" ht="20.25">
      <c r="C13" s="16">
        <v>0.2916666666666667</v>
      </c>
      <c r="D13" s="17">
        <v>8</v>
      </c>
      <c r="E13" s="18">
        <v>0.6666666666666666</v>
      </c>
      <c r="F13" s="17">
        <v>9</v>
      </c>
      <c r="G13" s="18">
        <v>0.9583333333333334</v>
      </c>
      <c r="H13" s="19">
        <v>9</v>
      </c>
    </row>
    <row r="14" spans="3:8" ht="20.25">
      <c r="C14" s="20">
        <v>0.3333333333333333</v>
      </c>
      <c r="D14" s="14">
        <v>25</v>
      </c>
      <c r="E14" s="21">
        <v>0.7083333333333334</v>
      </c>
      <c r="F14" s="14">
        <v>28</v>
      </c>
      <c r="G14" s="21">
        <v>1</v>
      </c>
      <c r="H14" s="13">
        <v>3</v>
      </c>
    </row>
    <row r="16" ht="21">
      <c r="A16" s="1" t="s">
        <v>1</v>
      </c>
    </row>
    <row r="17" ht="20.25">
      <c r="A17" s="2" t="s">
        <v>10</v>
      </c>
    </row>
    <row r="18" spans="2:9" ht="21.75">
      <c r="B18" s="5" t="s">
        <v>35</v>
      </c>
      <c r="C18" s="2" t="s">
        <v>20</v>
      </c>
      <c r="G18" s="19" t="s">
        <v>5</v>
      </c>
      <c r="H18" s="22">
        <f>(4-0)*(D8+4*D9+D10)/6*60</f>
        <v>400</v>
      </c>
      <c r="I18" s="2" t="s">
        <v>11</v>
      </c>
    </row>
    <row r="19" spans="1:7" ht="20.25">
      <c r="A19" s="2" t="s">
        <v>12</v>
      </c>
      <c r="G19" s="19"/>
    </row>
    <row r="20" spans="2:9" ht="21.75">
      <c r="B20" s="5" t="s">
        <v>36</v>
      </c>
      <c r="C20" s="2" t="s">
        <v>19</v>
      </c>
      <c r="G20" s="19" t="s">
        <v>5</v>
      </c>
      <c r="H20" s="22">
        <f>(6-4)*(D10+4*D11+D12)/6*60</f>
        <v>260</v>
      </c>
      <c r="I20" s="2" t="s">
        <v>11</v>
      </c>
    </row>
    <row r="21" spans="1:7" ht="20.25">
      <c r="A21" s="2" t="s">
        <v>13</v>
      </c>
      <c r="G21" s="19"/>
    </row>
    <row r="22" spans="2:9" ht="21.75">
      <c r="B22" s="5" t="s">
        <v>37</v>
      </c>
      <c r="C22" s="2" t="s">
        <v>18</v>
      </c>
      <c r="G22" s="19" t="s">
        <v>5</v>
      </c>
      <c r="H22" s="22">
        <f>(9-6)*(D12+3*D13+3*D14+F8)/8*60</f>
        <v>2610</v>
      </c>
      <c r="I22" s="2" t="s">
        <v>11</v>
      </c>
    </row>
    <row r="23" spans="1:7" ht="20.25">
      <c r="A23" s="2" t="s">
        <v>14</v>
      </c>
      <c r="G23" s="19"/>
    </row>
    <row r="24" spans="2:9" ht="21.75">
      <c r="B24" s="5" t="s">
        <v>38</v>
      </c>
      <c r="C24" s="2" t="s">
        <v>17</v>
      </c>
      <c r="G24" s="19" t="s">
        <v>5</v>
      </c>
      <c r="H24" s="22">
        <f>(10.5-9)*(F8+F9)/2*60</f>
        <v>765</v>
      </c>
      <c r="I24" s="2" t="s">
        <v>11</v>
      </c>
    </row>
    <row r="25" spans="1:7" ht="20.25">
      <c r="A25" s="2" t="s">
        <v>15</v>
      </c>
      <c r="G25" s="19"/>
    </row>
    <row r="26" spans="2:9" ht="21.75">
      <c r="B26" s="5" t="s">
        <v>39</v>
      </c>
      <c r="C26" s="2" t="s">
        <v>16</v>
      </c>
      <c r="G26" s="19" t="s">
        <v>5</v>
      </c>
      <c r="H26" s="22">
        <f>(12.5-10.5)*(F9+4*F10+F11)/6*60</f>
        <v>1140</v>
      </c>
      <c r="I26" s="2" t="s">
        <v>11</v>
      </c>
    </row>
    <row r="27" spans="1:7" ht="20.25">
      <c r="A27" s="2" t="s">
        <v>21</v>
      </c>
      <c r="G27" s="19"/>
    </row>
    <row r="28" spans="2:9" ht="21.75">
      <c r="B28" s="5" t="s">
        <v>40</v>
      </c>
      <c r="C28" s="2" t="s">
        <v>22</v>
      </c>
      <c r="G28" s="19" t="s">
        <v>5</v>
      </c>
      <c r="H28" s="22">
        <f>(14-12.5)*(F11+F12)/2*60</f>
        <v>855</v>
      </c>
      <c r="I28" s="2" t="s">
        <v>11</v>
      </c>
    </row>
    <row r="29" spans="1:7" ht="20.25">
      <c r="A29" s="2" t="s">
        <v>23</v>
      </c>
      <c r="G29" s="19"/>
    </row>
    <row r="30" spans="2:9" ht="21.75">
      <c r="B30" s="5" t="s">
        <v>41</v>
      </c>
      <c r="C30" s="2" t="s">
        <v>24</v>
      </c>
      <c r="G30" s="19" t="s">
        <v>5</v>
      </c>
      <c r="H30" s="22">
        <f>(16-14)*(F12+F13)/2*60</f>
        <v>960</v>
      </c>
      <c r="I30" s="2" t="s">
        <v>11</v>
      </c>
    </row>
    <row r="31" ht="20.25">
      <c r="A31" s="2" t="s">
        <v>25</v>
      </c>
    </row>
    <row r="32" spans="2:11" ht="21.75">
      <c r="B32" s="5" t="s">
        <v>42</v>
      </c>
      <c r="C32" s="2" t="s">
        <v>27</v>
      </c>
      <c r="J32" s="22">
        <f>(24-16)*(F13+4*(F14+H9+H11+H13)+2*(H8+H10+H12)+H14)/(3*8)*60</f>
        <v>6440</v>
      </c>
      <c r="K32" s="2" t="s">
        <v>11</v>
      </c>
    </row>
    <row r="34" spans="1:7" ht="21.75">
      <c r="A34" s="2" t="s">
        <v>26</v>
      </c>
      <c r="F34" s="5" t="s">
        <v>43</v>
      </c>
      <c r="G34" s="2" t="s">
        <v>44</v>
      </c>
    </row>
    <row r="35" spans="6:8" ht="21">
      <c r="F35" s="23" t="s">
        <v>28</v>
      </c>
      <c r="G35" s="7">
        <f>H18+H20+H22+H24+H26+H28+H30+J32</f>
        <v>13430</v>
      </c>
      <c r="H35" s="1" t="s">
        <v>11</v>
      </c>
    </row>
  </sheetData>
  <printOptions/>
  <pageMargins left="1" right="0.5" top="1" bottom="0.5" header="0.5" footer="0.5"/>
  <pageSetup fitToHeight="0" fitToWidth="1" horizontalDpi="200" verticalDpi="200" orientation="portrait" paperSize="9" scale="93" r:id="rId1"/>
  <headerFooter alignWithMargins="0">
    <oddHeader>&amp;L&amp;"Browallia New,Italic"&amp;12Lecture Notes – Numerical Methods for Engineers&amp;R&amp;"Browallia New,Italic"&amp;12Chapter 5 Integration and Differentiation</oddHeader>
    <oddFooter>&amp;C&amp;"Browallia New,Regular"&amp;12 5-10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cols>
    <col min="1" max="16384" width="9.140625" style="2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Silpakorn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Thosapon Katejanekarn</dc:creator>
  <cp:keywords/>
  <dc:description/>
  <cp:lastModifiedBy>Thosapon</cp:lastModifiedBy>
  <cp:lastPrinted>2006-01-30T10:50:46Z</cp:lastPrinted>
  <dcterms:created xsi:type="dcterms:W3CDTF">2004-01-08T05:12:40Z</dcterms:created>
  <dcterms:modified xsi:type="dcterms:W3CDTF">2006-01-30T10:50:47Z</dcterms:modified>
  <cp:category/>
  <cp:version/>
  <cp:contentType/>
  <cp:contentStatus/>
</cp:coreProperties>
</file>