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7050" activeTab="0"/>
  </bookViews>
  <sheets>
    <sheet name="Equal segments" sheetId="1" r:id="rId1"/>
    <sheet name="Unequal segmen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<sst xmlns="http://schemas.openxmlformats.org/spreadsheetml/2006/main" count="59" uniqueCount="34">
  <si>
    <t>ข้อมูลการวัดระดับน้ำมันภายในถังเก็บน้ำมันขนาดใหญ่ขณะกำลังบรรจุเป็นดังนี้</t>
  </si>
  <si>
    <t>วิธีทำ</t>
  </si>
  <si>
    <t>t (นาที)</t>
  </si>
  <si>
    <t>ที่นาทีที่ 30</t>
  </si>
  <si>
    <t>=</t>
  </si>
  <si>
    <t>ที่นาทีที่ 90</t>
  </si>
  <si>
    <t>t (วินาที)</t>
  </si>
  <si>
    <t>x (m)</t>
  </si>
  <si>
    <t>ที่เวลา 2.00 วินาที</t>
  </si>
  <si>
    <t>m/s</t>
  </si>
  <si>
    <t>ความเร็วของเครื่องบินที่เวลา 2.00 วินาที มีค่าประมาณ</t>
  </si>
  <si>
    <t>ที่เวลา 3.82 วินาที</t>
  </si>
  <si>
    <t>ความเร็วของเครื่องบินที่เวลา 3.82 วินาที มีค่าประมาณ</t>
  </si>
  <si>
    <r>
      <t>V (10</t>
    </r>
    <r>
      <rPr>
        <vertAlign val="superscript"/>
        <sz val="14"/>
        <rFont val="Browallia New"/>
        <family val="2"/>
      </rPr>
      <t>6</t>
    </r>
    <r>
      <rPr>
        <sz val="14"/>
        <rFont val="Browallia New"/>
        <family val="2"/>
      </rPr>
      <t xml:space="preserve"> barrels)</t>
    </r>
  </si>
  <si>
    <r>
      <t>จงหาอัตราการไหล (Q = dV/dt) ที่นาทีที่ 30 ด้วยวิธี Forward FDD O(h</t>
    </r>
    <r>
      <rPr>
        <vertAlign val="superscript"/>
        <sz val="14"/>
        <rFont val="Browallia New"/>
        <family val="2"/>
      </rPr>
      <t>2</t>
    </r>
    <r>
      <rPr>
        <sz val="14"/>
        <rFont val="Browallia New"/>
        <family val="2"/>
      </rPr>
      <t>), วิธี Backward FDD O(h</t>
    </r>
    <r>
      <rPr>
        <vertAlign val="superscript"/>
        <sz val="14"/>
        <rFont val="Browallia New"/>
        <family val="2"/>
      </rPr>
      <t>2</t>
    </r>
    <r>
      <rPr>
        <sz val="14"/>
        <rFont val="Browallia New"/>
        <family val="2"/>
      </rPr>
      <t>) และวิธี Centered FDD O(h</t>
    </r>
    <r>
      <rPr>
        <vertAlign val="superscript"/>
        <sz val="14"/>
        <rFont val="Browallia New"/>
        <family val="2"/>
      </rPr>
      <t>4</t>
    </r>
    <r>
      <rPr>
        <sz val="14"/>
        <rFont val="Browallia New"/>
        <family val="2"/>
      </rPr>
      <t>)</t>
    </r>
  </si>
  <si>
    <r>
      <t>และที่นาทีที่ 90 ด้วยวิธี Forward FDD O(h), วิธี Backward FDD O(h) และวิธี Centered FDD O(h</t>
    </r>
    <r>
      <rPr>
        <vertAlign val="superscript"/>
        <sz val="14"/>
        <rFont val="Browallia New"/>
        <family val="2"/>
      </rPr>
      <t>2</t>
    </r>
    <r>
      <rPr>
        <sz val="14"/>
        <rFont val="Browallia New"/>
        <family val="2"/>
      </rPr>
      <t>)</t>
    </r>
  </si>
  <si>
    <r>
      <t>Forward FDD O(h</t>
    </r>
    <r>
      <rPr>
        <vertAlign val="superscript"/>
        <sz val="14"/>
        <rFont val="Browallia New"/>
        <family val="2"/>
      </rPr>
      <t>2</t>
    </r>
    <r>
      <rPr>
        <sz val="14"/>
        <rFont val="Browallia New"/>
        <family val="2"/>
      </rPr>
      <t>)</t>
    </r>
  </si>
  <si>
    <r>
      <t>Q = f'(V</t>
    </r>
    <r>
      <rPr>
        <vertAlign val="subscript"/>
        <sz val="14"/>
        <rFont val="Browallia New"/>
        <family val="2"/>
      </rPr>
      <t>i</t>
    </r>
    <r>
      <rPr>
        <sz val="14"/>
        <rFont val="Browallia New"/>
        <family val="2"/>
      </rPr>
      <t xml:space="preserve">) = </t>
    </r>
  </si>
  <si>
    <r>
      <t xml:space="preserve"> 10</t>
    </r>
    <r>
      <rPr>
        <b/>
        <vertAlign val="superscript"/>
        <sz val="14"/>
        <rFont val="Browallia New"/>
        <family val="2"/>
      </rPr>
      <t>6</t>
    </r>
    <r>
      <rPr>
        <b/>
        <sz val="14"/>
        <rFont val="Browallia New"/>
        <family val="2"/>
      </rPr>
      <t xml:space="preserve"> barrel/min</t>
    </r>
  </si>
  <si>
    <r>
      <t>Backward FDD O(h</t>
    </r>
    <r>
      <rPr>
        <vertAlign val="superscript"/>
        <sz val="14"/>
        <rFont val="Browallia New"/>
        <family val="2"/>
      </rPr>
      <t>2</t>
    </r>
    <r>
      <rPr>
        <sz val="14"/>
        <rFont val="Browallia New"/>
        <family val="2"/>
      </rPr>
      <t>)</t>
    </r>
  </si>
  <si>
    <r>
      <t>Centered FDD O(h</t>
    </r>
    <r>
      <rPr>
        <vertAlign val="superscript"/>
        <sz val="14"/>
        <rFont val="Browallia New"/>
        <family val="2"/>
      </rPr>
      <t>4</t>
    </r>
    <r>
      <rPr>
        <sz val="14"/>
        <rFont val="Browallia New"/>
        <family val="2"/>
      </rPr>
      <t>)</t>
    </r>
  </si>
  <si>
    <t>Forward FDD O(h)</t>
  </si>
  <si>
    <t>Backward FDD O(h)</t>
  </si>
  <si>
    <r>
      <t>Centered FDD O(h</t>
    </r>
    <r>
      <rPr>
        <vertAlign val="superscript"/>
        <sz val="14"/>
        <rFont val="Browallia New"/>
        <family val="2"/>
      </rPr>
      <t>2</t>
    </r>
    <r>
      <rPr>
        <sz val="14"/>
        <rFont val="Browallia New"/>
        <family val="2"/>
      </rPr>
      <t>)</t>
    </r>
  </si>
  <si>
    <t>f'(30) =</t>
  </si>
  <si>
    <t>f'(90) =</t>
  </si>
  <si>
    <t>f'(t) =        =</t>
  </si>
  <si>
    <t>f'(2.00) =</t>
  </si>
  <si>
    <t>f'(3.82) =</t>
  </si>
  <si>
    <t>โดย  x คือ ระยะทางจากจุดเริ่มต้นของรันเวย์  จงหาความเร็วของเครื่องบิน (dx/dt) ที่เวลา 2.00 วินาที และ 3.82 วินาที</t>
  </si>
  <si>
    <t>บันทึกข้อมูลของเครื่องบินเจ็ทขณะกำลังลงจอดบนเรือบรรทุกเครื่องบินเป็นไปตามตารางด้านล่างนี้</t>
  </si>
  <si>
    <t>อนุพันธ์ลำดับที่ 1 ของ Lagrange Interpolating Polynomial อันดับที่ 2</t>
  </si>
  <si>
    <r>
      <t xml:space="preserve">ตัวอย่างที่ 5-11  </t>
    </r>
    <r>
      <rPr>
        <sz val="14"/>
        <rFont val="Browallia New"/>
        <family val="2"/>
      </rPr>
      <t>Differentiation สำหรับข้อมูลที่ความกว้างช่วงเท่ากัน</t>
    </r>
  </si>
  <si>
    <r>
      <t xml:space="preserve">ตัวอย่างที่ 5-12  </t>
    </r>
    <r>
      <rPr>
        <sz val="14"/>
        <rFont val="Browallia New"/>
        <family val="2"/>
      </rPr>
      <t>Differentiation สำหรับข้อมูลที่ความกว้างช่วงไม่เท่ากัน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</si>
</sst>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0.000"/>
    <numFmt numFmtId="188" formatCode="0.0000"/>
    <numFmt numFmtId="189" formatCode="0.00000"/>
    <numFmt numFmtId="190" formatCode="0.000000"/>
  </numFmts>
  <fonts count="7">
    <font>
      <sz val="14"/>
      <name val="Cordia New"/>
      <family val="0"/>
    </font>
    <font>
      <b/>
      <sz val="14"/>
      <name val="Browallia New"/>
      <family val="2"/>
    </font>
    <font>
      <sz val="14"/>
      <name val="Browallia New"/>
      <family val="2"/>
    </font>
    <font>
      <vertAlign val="superscript"/>
      <sz val="14"/>
      <name val="Browallia New"/>
      <family val="2"/>
    </font>
    <font>
      <u val="single"/>
      <sz val="14"/>
      <name val="Browallia New"/>
      <family val="2"/>
    </font>
    <font>
      <vertAlign val="subscript"/>
      <sz val="14"/>
      <name val="Browallia New"/>
      <family val="2"/>
    </font>
    <font>
      <b/>
      <vertAlign val="superscript"/>
      <sz val="14"/>
      <name val="Browallia Ne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88" fontId="1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6.emf" /><Relationship Id="rId3" Type="http://schemas.openxmlformats.org/officeDocument/2006/relationships/image" Target="../media/image2.emf" /><Relationship Id="rId4" Type="http://schemas.openxmlformats.org/officeDocument/2006/relationships/image" Target="../media/image13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6.emf" /><Relationship Id="rId12" Type="http://schemas.openxmlformats.org/officeDocument/2006/relationships/image" Target="../media/image1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4.emf" /><Relationship Id="rId3" Type="http://schemas.openxmlformats.org/officeDocument/2006/relationships/image" Target="../media/image4.emf" /><Relationship Id="rId4" Type="http://schemas.openxmlformats.org/officeDocument/2006/relationships/image" Target="../media/image1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16384" width="9.140625" style="2" customWidth="1"/>
  </cols>
  <sheetData>
    <row r="1" ht="21">
      <c r="A1" s="1" t="s">
        <v>32</v>
      </c>
    </row>
    <row r="2" ht="20.25">
      <c r="A2" s="2" t="s">
        <v>0</v>
      </c>
    </row>
    <row r="4" spans="1:9" ht="20.25">
      <c r="A4" s="3" t="s">
        <v>2</v>
      </c>
      <c r="B4" s="3"/>
      <c r="C4" s="3">
        <v>0</v>
      </c>
      <c r="D4" s="3">
        <v>15</v>
      </c>
      <c r="E4" s="3">
        <v>30</v>
      </c>
      <c r="F4" s="3">
        <v>45</v>
      </c>
      <c r="G4" s="3">
        <v>60</v>
      </c>
      <c r="H4" s="3">
        <v>90</v>
      </c>
      <c r="I4" s="3">
        <v>120</v>
      </c>
    </row>
    <row r="5" spans="1:9" ht="23.25">
      <c r="A5" s="3" t="s">
        <v>13</v>
      </c>
      <c r="B5" s="3"/>
      <c r="C5" s="4">
        <v>0.5</v>
      </c>
      <c r="D5" s="4">
        <v>0.65</v>
      </c>
      <c r="E5" s="4">
        <v>0.73</v>
      </c>
      <c r="F5" s="4">
        <v>0.88</v>
      </c>
      <c r="G5" s="4">
        <v>1.03</v>
      </c>
      <c r="H5" s="4">
        <v>1.14</v>
      </c>
      <c r="I5" s="4">
        <v>1.3</v>
      </c>
    </row>
    <row r="7" ht="23.25">
      <c r="A7" s="2" t="s">
        <v>14</v>
      </c>
    </row>
    <row r="8" ht="23.25">
      <c r="A8" s="2" t="s">
        <v>15</v>
      </c>
    </row>
    <row r="10" ht="21">
      <c r="A10" s="1" t="s">
        <v>1</v>
      </c>
    </row>
    <row r="11" ht="20.25">
      <c r="A11" s="5" t="s">
        <v>3</v>
      </c>
    </row>
    <row r="12" spans="1:4" ht="30" customHeight="1">
      <c r="A12" s="2" t="s">
        <v>16</v>
      </c>
      <c r="D12" s="6" t="s">
        <v>17</v>
      </c>
    </row>
    <row r="13" spans="4:10" ht="30" customHeight="1">
      <c r="D13" s="6" t="s">
        <v>24</v>
      </c>
      <c r="H13" s="7" t="s">
        <v>4</v>
      </c>
      <c r="I13" s="8">
        <f>(-G5+4*F5-3*E5)/(2*15)</f>
        <v>0.010000000000000009</v>
      </c>
      <c r="J13" s="1" t="s">
        <v>18</v>
      </c>
    </row>
    <row r="14" spans="1:4" ht="30" customHeight="1">
      <c r="A14" s="2" t="s">
        <v>19</v>
      </c>
      <c r="D14" s="6" t="s">
        <v>17</v>
      </c>
    </row>
    <row r="15" spans="4:10" ht="30" customHeight="1">
      <c r="D15" s="6" t="s">
        <v>24</v>
      </c>
      <c r="H15" s="7" t="s">
        <v>4</v>
      </c>
      <c r="I15" s="8">
        <f>(3*E5-4*D5+C5)/(2*15)</f>
        <v>0.0029999999999999953</v>
      </c>
      <c r="J15" s="1" t="s">
        <v>18</v>
      </c>
    </row>
    <row r="16" spans="1:4" ht="30" customHeight="1">
      <c r="A16" s="2" t="s">
        <v>20</v>
      </c>
      <c r="D16" s="6" t="s">
        <v>17</v>
      </c>
    </row>
    <row r="17" spans="4:10" ht="30" customHeight="1">
      <c r="D17" s="6" t="s">
        <v>24</v>
      </c>
      <c r="H17" s="7" t="s">
        <v>4</v>
      </c>
      <c r="I17" s="8">
        <f>(-G5+8*F5-8*D5+C5)/(12*15)</f>
        <v>0.007277777777777775</v>
      </c>
      <c r="J17" s="1" t="s">
        <v>18</v>
      </c>
    </row>
    <row r="19" ht="20.25">
      <c r="A19" s="5" t="s">
        <v>5</v>
      </c>
    </row>
    <row r="20" spans="1:4" ht="30" customHeight="1">
      <c r="A20" s="2" t="s">
        <v>21</v>
      </c>
      <c r="D20" s="6" t="s">
        <v>17</v>
      </c>
    </row>
    <row r="21" spans="4:9" ht="30" customHeight="1">
      <c r="D21" s="6" t="s">
        <v>25</v>
      </c>
      <c r="G21" s="7" t="s">
        <v>4</v>
      </c>
      <c r="H21" s="8">
        <f>(I5-H5)/30</f>
        <v>0.005333333333333338</v>
      </c>
      <c r="I21" s="1" t="s">
        <v>18</v>
      </c>
    </row>
    <row r="22" spans="1:4" ht="30" customHeight="1">
      <c r="A22" s="2" t="s">
        <v>22</v>
      </c>
      <c r="D22" s="6" t="s">
        <v>17</v>
      </c>
    </row>
    <row r="23" spans="4:9" ht="30" customHeight="1">
      <c r="D23" s="6" t="s">
        <v>25</v>
      </c>
      <c r="G23" s="7" t="s">
        <v>4</v>
      </c>
      <c r="H23" s="8">
        <f>(H5-G5)/30</f>
        <v>0.0036666666666666627</v>
      </c>
      <c r="I23" s="1" t="s">
        <v>18</v>
      </c>
    </row>
    <row r="24" spans="1:4" ht="30" customHeight="1">
      <c r="A24" s="2" t="s">
        <v>23</v>
      </c>
      <c r="D24" s="6" t="s">
        <v>17</v>
      </c>
    </row>
    <row r="25" spans="4:9" ht="30" customHeight="1">
      <c r="D25" s="6" t="s">
        <v>25</v>
      </c>
      <c r="G25" s="7" t="s">
        <v>4</v>
      </c>
      <c r="H25" s="8">
        <f>(I5-G5)/(2*30)</f>
        <v>0.0045000000000000005</v>
      </c>
      <c r="I25" s="1" t="s">
        <v>18</v>
      </c>
    </row>
  </sheetData>
  <printOptions/>
  <pageMargins left="1" right="0.5" top="1" bottom="0.5" header="0.5" footer="0.5"/>
  <pageSetup fitToHeight="0" fitToWidth="1" horizontalDpi="200" verticalDpi="200" orientation="portrait" paperSize="9" scale="93" r:id="rId14"/>
  <headerFooter alignWithMargins="0">
    <oddHeader>&amp;L&amp;"Browallia New,Italic"&amp;12Lecture Notes – Numerical Methods for Engineers&amp;R&amp;"Browallia New,Italic"&amp;12Chapter 5 Integration and Differentiation</oddHeader>
    <oddFooter>&amp;C&amp;"Browallia New,Regular"&amp;12 5-23</oddFooter>
  </headerFooter>
  <legacyDrawing r:id="rId13"/>
  <oleObjects>
    <oleObject progId="Equation.3" shapeId="824616" r:id="rId1"/>
    <oleObject progId="Equation.3" shapeId="834106" r:id="rId2"/>
    <oleObject progId="Equation.3" shapeId="843493" r:id="rId3"/>
    <oleObject progId="Equation.3" shapeId="851605" r:id="rId4"/>
    <oleObject progId="Equation.3" shapeId="857898" r:id="rId5"/>
    <oleObject progId="Equation.3" shapeId="865191" r:id="rId6"/>
    <oleObject progId="Equation.3" shapeId="872123" r:id="rId7"/>
    <oleObject progId="Equation.3" shapeId="876737" r:id="rId8"/>
    <oleObject progId="Equation.3" shapeId="880680" r:id="rId9"/>
    <oleObject progId="Equation.3" shapeId="884980" r:id="rId10"/>
    <oleObject progId="Equation.3" shapeId="888422" r:id="rId11"/>
    <oleObject progId="Equation.3" shapeId="892466" r:id="rId1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workbookViewId="0" topLeftCell="A1">
      <selection activeCell="A1" sqref="A1"/>
    </sheetView>
  </sheetViews>
  <sheetFormatPr defaultColWidth="9.140625" defaultRowHeight="21.75"/>
  <cols>
    <col min="1" max="16384" width="9.140625" style="2" customWidth="1"/>
  </cols>
  <sheetData>
    <row r="1" ht="21">
      <c r="A1" s="1" t="s">
        <v>33</v>
      </c>
    </row>
    <row r="2" ht="20.25">
      <c r="A2" s="2" t="s">
        <v>30</v>
      </c>
    </row>
    <row r="4" spans="1:8" ht="20.25">
      <c r="A4" s="3" t="s">
        <v>6</v>
      </c>
      <c r="B4" s="3">
        <v>0</v>
      </c>
      <c r="C4" s="3">
        <v>0.51</v>
      </c>
      <c r="D4" s="3">
        <v>1.03</v>
      </c>
      <c r="E4" s="3">
        <v>1.74</v>
      </c>
      <c r="F4" s="3">
        <v>2.36</v>
      </c>
      <c r="G4" s="3">
        <v>3.24</v>
      </c>
      <c r="H4" s="3">
        <v>3.82</v>
      </c>
    </row>
    <row r="5" spans="1:8" ht="20.25">
      <c r="A5" s="3" t="s">
        <v>7</v>
      </c>
      <c r="B5" s="3">
        <v>154</v>
      </c>
      <c r="C5" s="3">
        <v>186</v>
      </c>
      <c r="D5" s="3">
        <v>209</v>
      </c>
      <c r="E5" s="3">
        <v>250</v>
      </c>
      <c r="F5" s="3">
        <v>262</v>
      </c>
      <c r="G5" s="3">
        <v>272</v>
      </c>
      <c r="H5" s="3">
        <v>274</v>
      </c>
    </row>
    <row r="7" ht="20.25">
      <c r="A7" s="2" t="s">
        <v>29</v>
      </c>
    </row>
    <row r="9" ht="21">
      <c r="A9" s="1" t="s">
        <v>1</v>
      </c>
    </row>
    <row r="10" ht="20.25">
      <c r="A10" s="2" t="s">
        <v>31</v>
      </c>
    </row>
    <row r="11" spans="1:2" ht="30" customHeight="1">
      <c r="A11" s="12"/>
      <c r="B11" s="13" t="s">
        <v>26</v>
      </c>
    </row>
    <row r="12" spans="1:3" ht="20.25" customHeight="1">
      <c r="A12" s="14"/>
      <c r="B12" s="6"/>
      <c r="C12" s="14"/>
    </row>
    <row r="13" ht="20.25">
      <c r="A13" s="5" t="s">
        <v>8</v>
      </c>
    </row>
    <row r="14" ht="30" customHeight="1">
      <c r="B14" s="13" t="s">
        <v>27</v>
      </c>
    </row>
    <row r="15" spans="2:4" ht="20.25">
      <c r="B15" s="9" t="s">
        <v>4</v>
      </c>
      <c r="C15" s="10">
        <f>E5*(2*(2)-F4-G4)/((E4-F4)*(E4-G4))+F5*(2*(2)-E4-G4)/((F4-E4)*(F4-G4))+G5*(2*(2)-E4-F4)/((G4-E4)*(G4-F4))</f>
        <v>19.887585532746936</v>
      </c>
      <c r="D15" s="2" t="s">
        <v>9</v>
      </c>
    </row>
    <row r="16" spans="1:7" ht="21">
      <c r="A16" s="2" t="s">
        <v>10</v>
      </c>
      <c r="F16" s="11">
        <f>C15</f>
        <v>19.887585532746936</v>
      </c>
      <c r="G16" s="1" t="s">
        <v>9</v>
      </c>
    </row>
    <row r="18" ht="20.25">
      <c r="A18" s="5" t="s">
        <v>11</v>
      </c>
    </row>
    <row r="19" ht="30" customHeight="1">
      <c r="B19" s="13" t="s">
        <v>28</v>
      </c>
    </row>
    <row r="20" spans="2:4" ht="20.25">
      <c r="B20" s="9" t="s">
        <v>4</v>
      </c>
      <c r="C20" s="10">
        <f>F5*(2*(3.82)-G4-H4)/((F4-G4)*(F4-H4))+G5*(2*(3.82)-F4-H4)/((G4-F4)*(G4-H4))+H5*(2*(3.82)-F4-G4)/((H4-F4)*(H4-G4))</f>
        <v>0.30381758062446806</v>
      </c>
      <c r="D20" s="2" t="s">
        <v>9</v>
      </c>
    </row>
    <row r="21" spans="1:7" ht="21">
      <c r="A21" s="2" t="s">
        <v>12</v>
      </c>
      <c r="F21" s="11">
        <f>C20</f>
        <v>0.30381758062446806</v>
      </c>
      <c r="G21" s="1" t="s">
        <v>9</v>
      </c>
    </row>
  </sheetData>
  <printOptions/>
  <pageMargins left="1" right="0.5" top="1" bottom="0.5" header="0.5" footer="0.5"/>
  <pageSetup fitToHeight="0" fitToWidth="1" horizontalDpi="200" verticalDpi="200" orientation="portrait" paperSize="9" scale="93" r:id="rId6"/>
  <headerFooter alignWithMargins="0">
    <oddHeader>&amp;L&amp;"Browallia New,Italic"&amp;12Lecture Notes – Numerical Methods for Engineers&amp;R&amp;"Browallia New,Italic"&amp;12Chapter 5 Integration and Differentiation</oddHeader>
    <oddFooter>&amp;C&amp;"Browallia New,Regular"&amp;12 5-24</oddFooter>
  </headerFooter>
  <legacyDrawing r:id="rId5"/>
  <oleObjects>
    <oleObject progId="Equation.3" shapeId="912250" r:id="rId1"/>
    <oleObject progId="Equation.3" shapeId="529019" r:id="rId2"/>
    <oleObject progId="Equation.3" shapeId="537649" r:id="rId3"/>
    <oleObject progId="Equation.3" shapeId="552709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Silpakorn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Thosapon Katejanekarn</dc:creator>
  <cp:keywords/>
  <dc:description/>
  <cp:lastModifiedBy>Thosapon</cp:lastModifiedBy>
  <cp:lastPrinted>2006-01-30T10:58:59Z</cp:lastPrinted>
  <dcterms:created xsi:type="dcterms:W3CDTF">2004-01-08T09:11:16Z</dcterms:created>
  <dcterms:modified xsi:type="dcterms:W3CDTF">2006-01-30T10:59:03Z</dcterms:modified>
  <cp:category/>
  <cp:version/>
  <cp:contentType/>
  <cp:contentStatus/>
</cp:coreProperties>
</file>