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Simple One-Point Iteration" sheetId="1" r:id="rId1"/>
    <sheet name="Newton-Raphson" sheetId="2" r:id="rId2"/>
  </sheets>
  <definedNames/>
  <calcPr fullCalcOnLoad="1"/>
</workbook>
</file>

<file path=xl/sharedStrings.xml><?xml version="1.0" encoding="utf-8"?>
<sst xmlns="http://schemas.openxmlformats.org/spreadsheetml/2006/main" count="90" uniqueCount="63">
  <si>
    <t>เงื่อนไขการหยุดคำนวณ</t>
  </si>
  <si>
    <t>Newton-Raphson Method</t>
  </si>
  <si>
    <t>หมายเหตุ:</t>
  </si>
  <si>
    <t xml:space="preserve">x + 2/y = </t>
  </si>
  <si>
    <t xml:space="preserve">x = </t>
  </si>
  <si>
    <t xml:space="preserve">และ  y = </t>
  </si>
  <si>
    <t>โดยกำหนดให้ค่าความผิดพลาดที่ยอมรับได้ คือ 0.1%</t>
  </si>
  <si>
    <t>1) ตรวจสอบคำตอบด้วยการแทนค่าในสมการตั้งต้นจะได้ผลลัพธ์ตรงกับค่าที่กำหนดพอดี</t>
  </si>
  <si>
    <t>2x + y</t>
  </si>
  <si>
    <t>x</t>
  </si>
  <si>
    <t>=</t>
  </si>
  <si>
    <t>Cramer's Rule</t>
  </si>
  <si>
    <t>คำตอบในรอบถัดไป</t>
  </si>
  <si>
    <t>ระบบสมการ</t>
  </si>
  <si>
    <r>
      <t>จัดรูปสมการให้เป็น  x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g(x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, 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  และ  y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h(x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, 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>)  จะได้</t>
    </r>
  </si>
  <si>
    <r>
      <t>x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-2/y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+ 12</t>
    </r>
  </si>
  <si>
    <r>
      <t>y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-x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+ 20/x</t>
    </r>
    <r>
      <rPr>
        <vertAlign val="subscript"/>
        <sz val="14"/>
        <rFont val="Browallia New"/>
        <family val="2"/>
      </rPr>
      <t>i</t>
    </r>
  </si>
  <si>
    <r>
      <t>x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</si>
  <si>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และ  y</t>
    </r>
    <r>
      <rPr>
        <vertAlign val="subscript"/>
        <sz val="14"/>
        <rFont val="Browallia New"/>
        <family val="2"/>
      </rPr>
      <t>0</t>
    </r>
    <r>
      <rPr>
        <sz val="14"/>
        <rFont val="Browallia New"/>
        <family val="2"/>
      </rPr>
      <t xml:space="preserve"> = </t>
    </r>
  </si>
  <si>
    <r>
      <t>x</t>
    </r>
    <r>
      <rPr>
        <vertAlign val="subscript"/>
        <sz val="14"/>
        <rFont val="Browallia New"/>
        <family val="2"/>
      </rPr>
      <t>i</t>
    </r>
  </si>
  <si>
    <r>
      <t>y</t>
    </r>
    <r>
      <rPr>
        <vertAlign val="subscript"/>
        <sz val="14"/>
        <rFont val="Browallia New"/>
        <family val="2"/>
      </rPr>
      <t>i</t>
    </r>
  </si>
  <si>
    <r>
      <t>x</t>
    </r>
    <r>
      <rPr>
        <vertAlign val="subscript"/>
        <sz val="14"/>
        <rFont val="Browallia New"/>
        <family val="2"/>
      </rPr>
      <t>i+1</t>
    </r>
  </si>
  <si>
    <r>
      <t>y</t>
    </r>
    <r>
      <rPr>
        <vertAlign val="subscript"/>
        <sz val="14"/>
        <rFont val="Browallia New"/>
        <family val="2"/>
      </rPr>
      <t>i+1</t>
    </r>
  </si>
  <si>
    <r>
      <t>x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+ xy = </t>
    </r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</si>
  <si>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ax</t>
    </r>
    <r>
      <rPr>
        <sz val="14"/>
        <rFont val="Browallia New"/>
        <family val="2"/>
      </rPr>
      <t>| (%)</t>
    </r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</si>
  <si>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ay</t>
    </r>
    <r>
      <rPr>
        <sz val="14"/>
        <rFont val="Browallia New"/>
        <family val="2"/>
      </rPr>
      <t>| (%)</t>
    </r>
  </si>
  <si>
    <t>&lt; 0.1%</t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</si>
  <si>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ax</t>
    </r>
    <r>
      <rPr>
        <sz val="14"/>
        <rFont val="Browallia New"/>
        <family val="2"/>
      </rPr>
      <t>| =</t>
    </r>
  </si>
  <si>
    <r>
      <t>|</t>
    </r>
    <r>
      <rPr>
        <sz val="10"/>
        <rFont val="Symbol"/>
        <family val="1"/>
      </rPr>
      <t>e</t>
    </r>
    <r>
      <rPr>
        <vertAlign val="subscript"/>
        <sz val="14"/>
        <rFont val="Browallia New"/>
        <family val="2"/>
      </rPr>
      <t>ay</t>
    </r>
    <r>
      <rPr>
        <sz val="14"/>
        <rFont val="Browallia New"/>
        <family val="2"/>
      </rPr>
      <t>| =</t>
    </r>
  </si>
  <si>
    <r>
      <t>จัดรูปสมการให้เป็น  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(x, y) = 0  และ  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(x, y) = 0  จะได้</t>
    </r>
  </si>
  <si>
    <r>
      <t>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(x, y) = x + 2/y - 12 =0</t>
    </r>
  </si>
  <si>
    <r>
      <t>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(x, y) = x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+ xy - 20 =0</t>
    </r>
  </si>
  <si>
    <r>
      <t>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/dx = </t>
    </r>
  </si>
  <si>
    <r>
      <t>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/dy = </t>
    </r>
  </si>
  <si>
    <r>
      <t>-2/y</t>
    </r>
    <r>
      <rPr>
        <vertAlign val="superscript"/>
        <sz val="14"/>
        <rFont val="Browallia New"/>
        <family val="2"/>
      </rPr>
      <t>2</t>
    </r>
  </si>
  <si>
    <r>
      <t>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/dx = </t>
    </r>
  </si>
  <si>
    <r>
      <t>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/dy = </t>
    </r>
  </si>
  <si>
    <r>
      <t>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/dx</t>
    </r>
  </si>
  <si>
    <r>
      <t>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 xml:space="preserve">/dy </t>
    </r>
  </si>
  <si>
    <r>
      <t>f</t>
    </r>
    <r>
      <rPr>
        <vertAlign val="subscript"/>
        <sz val="14"/>
        <rFont val="Browallia New"/>
        <family val="2"/>
      </rPr>
      <t>1</t>
    </r>
  </si>
  <si>
    <r>
      <t>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/dx</t>
    </r>
  </si>
  <si>
    <r>
      <t>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/dy</t>
    </r>
  </si>
  <si>
    <r>
      <t>f</t>
    </r>
    <r>
      <rPr>
        <vertAlign val="subscript"/>
        <sz val="14"/>
        <rFont val="Browallia New"/>
        <family val="2"/>
      </rPr>
      <t>2</t>
    </r>
  </si>
  <si>
    <r>
      <t>(f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/dy - 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*df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/dy) / (df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/dx*df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/dy - 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/dy*df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/dx)</t>
    </r>
  </si>
  <si>
    <r>
      <t>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/dy</t>
    </r>
  </si>
  <si>
    <r>
      <t>D</t>
    </r>
    <r>
      <rPr>
        <sz val="14"/>
        <rFont val="Browallia New"/>
        <family val="2"/>
      </rPr>
      <t>x</t>
    </r>
  </si>
  <si>
    <r>
      <t>D</t>
    </r>
    <r>
      <rPr>
        <sz val="14"/>
        <rFont val="Browallia New"/>
        <family val="2"/>
      </rPr>
      <t>y</t>
    </r>
  </si>
  <si>
    <r>
      <t>D</t>
    </r>
    <r>
      <rPr>
        <sz val="14"/>
        <rFont val="Browallia New"/>
        <family val="2"/>
      </rPr>
      <t xml:space="preserve">x = </t>
    </r>
  </si>
  <si>
    <r>
      <t>D</t>
    </r>
    <r>
      <rPr>
        <sz val="14"/>
        <rFont val="Browallia New"/>
        <family val="2"/>
      </rPr>
      <t xml:space="preserve">y = </t>
    </r>
  </si>
  <si>
    <r>
      <t>x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x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</t>
    </r>
    <r>
      <rPr>
        <sz val="10"/>
        <rFont val="Symbol"/>
        <family val="1"/>
      </rPr>
      <t>D</t>
    </r>
    <r>
      <rPr>
        <sz val="14"/>
        <rFont val="Browallia New"/>
        <family val="2"/>
      </rPr>
      <t>x</t>
    </r>
  </si>
  <si>
    <r>
      <t>y</t>
    </r>
    <r>
      <rPr>
        <vertAlign val="subscript"/>
        <sz val="14"/>
        <rFont val="Browallia New"/>
        <family val="2"/>
      </rPr>
      <t>i+1</t>
    </r>
    <r>
      <rPr>
        <sz val="14"/>
        <rFont val="Browallia New"/>
        <family val="2"/>
      </rPr>
      <t xml:space="preserve"> = y</t>
    </r>
    <r>
      <rPr>
        <vertAlign val="subscript"/>
        <sz val="14"/>
        <rFont val="Browallia New"/>
        <family val="2"/>
      </rPr>
      <t>i</t>
    </r>
    <r>
      <rPr>
        <sz val="14"/>
        <rFont val="Browallia New"/>
        <family val="2"/>
      </rPr>
      <t xml:space="preserve"> - </t>
    </r>
    <r>
      <rPr>
        <sz val="10"/>
        <rFont val="Symbol"/>
        <family val="1"/>
      </rPr>
      <t>D</t>
    </r>
    <r>
      <rPr>
        <sz val="14"/>
        <rFont val="Browallia New"/>
        <family val="2"/>
      </rPr>
      <t>y</t>
    </r>
  </si>
  <si>
    <t>-</t>
  </si>
  <si>
    <t>2) ถ้าใช้สมการแรกในการหาค่า y และใช้สมการที่สองในการหาค่า x การคำนวณจะไม่ลู่เข้าหาคำตอบ</t>
  </si>
  <si>
    <r>
      <t>(f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*df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/dx - 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/dx) / (df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/dx*df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/dy - df</t>
    </r>
    <r>
      <rPr>
        <vertAlign val="subscript"/>
        <sz val="14"/>
        <rFont val="Browallia New"/>
        <family val="2"/>
      </rPr>
      <t>1</t>
    </r>
    <r>
      <rPr>
        <sz val="14"/>
        <rFont val="Browallia New"/>
        <family val="2"/>
      </rPr>
      <t>/dy*df</t>
    </r>
    <r>
      <rPr>
        <vertAlign val="subscript"/>
        <sz val="14"/>
        <rFont val="Browallia New"/>
        <family val="2"/>
      </rPr>
      <t>2</t>
    </r>
    <r>
      <rPr>
        <sz val="14"/>
        <rFont val="Browallia New"/>
        <family val="2"/>
      </rPr>
      <t>/dx)</t>
    </r>
  </si>
  <si>
    <t>Simple One-Point Iteration</t>
  </si>
  <si>
    <t>เลือกค่าเริ่มต้น (Initial Values)</t>
  </si>
  <si>
    <t>คำนวณ Partial Derivative ของสมการทั้งสอง</t>
  </si>
  <si>
    <t>x + 2/y =</t>
  </si>
  <si>
    <r>
      <t>x</t>
    </r>
    <r>
      <rPr>
        <vertAlign val="superscript"/>
        <sz val="14"/>
        <rFont val="Browallia New"/>
        <family val="2"/>
      </rPr>
      <t>2</t>
    </r>
    <r>
      <rPr>
        <sz val="14"/>
        <rFont val="Browallia New"/>
        <family val="2"/>
      </rPr>
      <t xml:space="preserve"> + xy =</t>
    </r>
  </si>
  <si>
    <t>จงหาค่า x และ y ที่เป็นคำตอบของสมการต่อไปนี้ ด้วยวิธี Simple One-Point Iteration และ Newton-Raphson Method</t>
  </si>
  <si>
    <t>คำตอบของระบบสมการ คือ</t>
  </si>
  <si>
    <t xml:space="preserve">คำตอบของระบบสมการ คือ </t>
  </si>
  <si>
    <r>
      <t xml:space="preserve">ตัวอย่างที่ 2-2  </t>
    </r>
    <r>
      <rPr>
        <sz val="14"/>
        <rFont val="Browallia New"/>
        <family val="2"/>
      </rPr>
      <t>การหารากของสมการมากกว่า 1 ตัวแปร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</si>
</sst>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0.0"/>
    <numFmt numFmtId="188" formatCode="0.000"/>
    <numFmt numFmtId="189" formatCode="0.0000"/>
    <numFmt numFmtId="190" formatCode="0.00000"/>
  </numFmts>
  <fonts count="7">
    <font>
      <sz val="14"/>
      <name val="Cordia New"/>
      <family val="0"/>
    </font>
    <font>
      <b/>
      <sz val="14"/>
      <name val="Browallia New"/>
      <family val="2"/>
    </font>
    <font>
      <sz val="14"/>
      <name val="Browallia New"/>
      <family val="2"/>
    </font>
    <font>
      <vertAlign val="superscript"/>
      <sz val="14"/>
      <name val="Browallia New"/>
      <family val="2"/>
    </font>
    <font>
      <vertAlign val="subscript"/>
      <sz val="14"/>
      <name val="Browallia New"/>
      <family val="2"/>
    </font>
    <font>
      <u val="single"/>
      <sz val="14"/>
      <name val="Browallia New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189" fontId="2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</xdr:row>
      <xdr:rowOff>28575</xdr:rowOff>
    </xdr:from>
    <xdr:to>
      <xdr:col>2</xdr:col>
      <xdr:colOff>419100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571500" y="2247900"/>
          <a:ext cx="106680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28575</xdr:rowOff>
    </xdr:from>
    <xdr:to>
      <xdr:col>3</xdr:col>
      <xdr:colOff>323850</xdr:colOff>
      <xdr:row>9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1752600" y="2247900"/>
          <a:ext cx="4000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8</xdr:row>
      <xdr:rowOff>28575</xdr:rowOff>
    </xdr:from>
    <xdr:to>
      <xdr:col>5</xdr:col>
      <xdr:colOff>247650</xdr:colOff>
      <xdr:row>9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895600" y="2247900"/>
          <a:ext cx="4000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9" width="9.140625" style="2" customWidth="1"/>
    <col min="10" max="10" width="11.8515625" style="2" customWidth="1"/>
    <col min="11" max="16384" width="9.140625" style="2" customWidth="1"/>
  </cols>
  <sheetData>
    <row r="1" ht="21">
      <c r="A1" s="1" t="s">
        <v>62</v>
      </c>
    </row>
    <row r="2" ht="20.25">
      <c r="A2" s="2" t="s">
        <v>59</v>
      </c>
    </row>
    <row r="3" spans="3:4" ht="20.25">
      <c r="C3" s="3" t="s">
        <v>57</v>
      </c>
      <c r="D3" s="16">
        <v>12</v>
      </c>
    </row>
    <row r="4" spans="3:4" ht="23.25">
      <c r="C4" s="3" t="s">
        <v>58</v>
      </c>
      <c r="D4" s="16">
        <v>20</v>
      </c>
    </row>
    <row r="5" ht="20.25">
      <c r="A5" s="2" t="s">
        <v>6</v>
      </c>
    </row>
    <row r="7" ht="21">
      <c r="A7" s="1" t="s">
        <v>54</v>
      </c>
    </row>
    <row r="8" ht="21.75">
      <c r="A8" s="2" t="s">
        <v>14</v>
      </c>
    </row>
    <row r="9" ht="21.75">
      <c r="C9" s="2" t="s">
        <v>15</v>
      </c>
    </row>
    <row r="10" ht="21.75">
      <c r="C10" s="2" t="s">
        <v>16</v>
      </c>
    </row>
    <row r="11" ht="20.25">
      <c r="A11" s="2" t="s">
        <v>0</v>
      </c>
    </row>
    <row r="12" spans="3:6" ht="30" customHeight="1">
      <c r="C12" s="2" t="s">
        <v>27</v>
      </c>
      <c r="F12" s="2" t="s">
        <v>26</v>
      </c>
    </row>
    <row r="13" spans="3:6" ht="30" customHeight="1">
      <c r="C13" s="2" t="s">
        <v>28</v>
      </c>
      <c r="F13" s="2" t="s">
        <v>26</v>
      </c>
    </row>
    <row r="14" ht="20.25"/>
    <row r="15" spans="1:7" ht="21.75">
      <c r="A15" s="2" t="s">
        <v>55</v>
      </c>
      <c r="D15" s="3" t="s">
        <v>17</v>
      </c>
      <c r="E15" s="4">
        <v>1</v>
      </c>
      <c r="F15" s="3" t="s">
        <v>18</v>
      </c>
      <c r="G15" s="4">
        <v>1</v>
      </c>
    </row>
    <row r="17" spans="2:7" ht="20.25">
      <c r="B17" s="5"/>
      <c r="C17" s="6">
        <v>0</v>
      </c>
      <c r="D17" s="6">
        <v>1</v>
      </c>
      <c r="E17" s="6">
        <v>2</v>
      </c>
      <c r="F17" s="6">
        <v>3</v>
      </c>
      <c r="G17" s="7"/>
    </row>
    <row r="18" spans="2:7" ht="21.75">
      <c r="B18" s="8" t="s">
        <v>19</v>
      </c>
      <c r="C18" s="7">
        <f>E15</f>
        <v>1</v>
      </c>
      <c r="D18" s="7">
        <f aca="true" t="shared" si="0" ref="D18:F19">C20</f>
        <v>10</v>
      </c>
      <c r="E18" s="7">
        <f t="shared" si="0"/>
        <v>12.25</v>
      </c>
      <c r="F18" s="21">
        <f t="shared" si="0"/>
        <v>12.188370975492552</v>
      </c>
      <c r="G18" s="7"/>
    </row>
    <row r="19" spans="2:7" ht="21.75">
      <c r="B19" s="8" t="s">
        <v>20</v>
      </c>
      <c r="C19" s="7">
        <f>G15</f>
        <v>1</v>
      </c>
      <c r="D19" s="7">
        <f t="shared" si="0"/>
        <v>-8</v>
      </c>
      <c r="E19" s="7">
        <f t="shared" si="0"/>
        <v>-10.61734693877551</v>
      </c>
      <c r="F19" s="7">
        <f t="shared" si="0"/>
        <v>-10.547462601419062</v>
      </c>
      <c r="G19" s="7"/>
    </row>
    <row r="20" spans="2:7" ht="21.75">
      <c r="B20" s="8" t="s">
        <v>21</v>
      </c>
      <c r="C20" s="7">
        <f>-2/C19+12</f>
        <v>10</v>
      </c>
      <c r="D20" s="7">
        <f>-2/D19+12</f>
        <v>12.25</v>
      </c>
      <c r="E20" s="21">
        <f>-2/E19+12</f>
        <v>12.188370975492552</v>
      </c>
      <c r="F20" s="22">
        <f>-2/F19+12</f>
        <v>12.189619065322017</v>
      </c>
      <c r="G20" s="10"/>
    </row>
    <row r="21" spans="2:7" ht="21.75">
      <c r="B21" s="8" t="s">
        <v>22</v>
      </c>
      <c r="C21" s="7">
        <f>-C20+20/C20</f>
        <v>-8</v>
      </c>
      <c r="D21" s="7">
        <f>-D20+20/D20</f>
        <v>-10.61734693877551</v>
      </c>
      <c r="E21" s="7">
        <f>-E20+20/E20</f>
        <v>-10.547462601419062</v>
      </c>
      <c r="F21" s="9">
        <f>-F20+20/F20</f>
        <v>-10.54887870314798</v>
      </c>
      <c r="G21" s="10"/>
    </row>
    <row r="22" spans="2:7" ht="21.75">
      <c r="B22" s="8" t="s">
        <v>24</v>
      </c>
      <c r="C22" s="11" t="s">
        <v>51</v>
      </c>
      <c r="D22" s="11">
        <f aca="true" t="shared" si="1" ref="D22:F23">ABS((D20-D18)/D20*100)</f>
        <v>18.367346938775512</v>
      </c>
      <c r="E22" s="11">
        <f t="shared" si="1"/>
        <v>0.5056379120012625</v>
      </c>
      <c r="F22" s="11">
        <f t="shared" si="1"/>
        <v>0.010238956794111633</v>
      </c>
      <c r="G22" s="11"/>
    </row>
    <row r="23" spans="2:7" ht="21.75">
      <c r="B23" s="8" t="s">
        <v>25</v>
      </c>
      <c r="C23" s="11" t="s">
        <v>51</v>
      </c>
      <c r="D23" s="11">
        <f t="shared" si="1"/>
        <v>24.651609802979337</v>
      </c>
      <c r="E23" s="11">
        <f t="shared" si="1"/>
        <v>0.6625701365089111</v>
      </c>
      <c r="F23" s="11">
        <f t="shared" si="1"/>
        <v>0.013424191980660515</v>
      </c>
      <c r="G23" s="11"/>
    </row>
    <row r="25" spans="2:8" ht="21">
      <c r="B25" s="12" t="s">
        <v>60</v>
      </c>
      <c r="C25" s="1"/>
      <c r="E25" s="13" t="s">
        <v>4</v>
      </c>
      <c r="F25" s="14">
        <f>F20</f>
        <v>12.189619065322017</v>
      </c>
      <c r="G25" s="13" t="s">
        <v>5</v>
      </c>
      <c r="H25" s="14">
        <f>F21</f>
        <v>-10.54887870314798</v>
      </c>
    </row>
    <row r="27" spans="1:2" ht="20.25">
      <c r="A27" s="15" t="s">
        <v>2</v>
      </c>
      <c r="B27" s="2" t="s">
        <v>7</v>
      </c>
    </row>
    <row r="28" spans="3:4" ht="20.25">
      <c r="C28" s="3" t="s">
        <v>3</v>
      </c>
      <c r="D28" s="21">
        <f>F25+2/H25</f>
        <v>12.000025454827362</v>
      </c>
    </row>
    <row r="29" spans="3:4" ht="23.25">
      <c r="C29" s="3" t="s">
        <v>23</v>
      </c>
      <c r="D29" s="21">
        <f>F25^2+F25*H25</f>
        <v>20</v>
      </c>
    </row>
    <row r="30" ht="20.25">
      <c r="B30" s="2" t="s">
        <v>52</v>
      </c>
    </row>
  </sheetData>
  <printOptions/>
  <pageMargins left="0.75" right="0.75" top="1" bottom="1" header="0.5" footer="0.5"/>
  <pageSetup horizontalDpi="200" verticalDpi="200" orientation="portrait" paperSize="9" r:id="rId4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2-18</oddFooter>
  </headerFooter>
  <legacyDrawing r:id="rId3"/>
  <oleObjects>
    <oleObject progId="Equation.3" shapeId="1291075" r:id="rId1"/>
    <oleObject progId="Equation.3" shapeId="129582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workbookViewId="0" topLeftCell="A1">
      <selection activeCell="A1" sqref="A1"/>
    </sheetView>
  </sheetViews>
  <sheetFormatPr defaultColWidth="9.140625" defaultRowHeight="21.75"/>
  <cols>
    <col min="1" max="16384" width="9.140625" style="2" customWidth="1"/>
  </cols>
  <sheetData>
    <row r="1" ht="21">
      <c r="A1" s="1" t="s">
        <v>1</v>
      </c>
    </row>
    <row r="2" ht="21.75">
      <c r="A2" s="2" t="s">
        <v>29</v>
      </c>
    </row>
    <row r="3" ht="21.75">
      <c r="B3" s="2" t="s">
        <v>30</v>
      </c>
    </row>
    <row r="4" ht="24">
      <c r="B4" s="2" t="s">
        <v>31</v>
      </c>
    </row>
    <row r="5" ht="20.25">
      <c r="A5" s="2" t="s">
        <v>56</v>
      </c>
    </row>
    <row r="6" spans="2:6" ht="24">
      <c r="B6" s="2" t="s">
        <v>32</v>
      </c>
      <c r="C6" s="16">
        <v>1</v>
      </c>
      <c r="E6" s="2" t="s">
        <v>33</v>
      </c>
      <c r="F6" s="17" t="s">
        <v>34</v>
      </c>
    </row>
    <row r="7" spans="2:6" ht="21.75">
      <c r="B7" s="2" t="s">
        <v>35</v>
      </c>
      <c r="C7" s="16" t="s">
        <v>8</v>
      </c>
      <c r="E7" s="2" t="s">
        <v>36</v>
      </c>
      <c r="F7" s="16" t="s">
        <v>9</v>
      </c>
    </row>
    <row r="8" ht="20.25">
      <c r="A8" s="2" t="s">
        <v>13</v>
      </c>
    </row>
    <row r="9" spans="2:6" ht="21.75">
      <c r="B9" s="2" t="s">
        <v>37</v>
      </c>
      <c r="C9" s="2" t="s">
        <v>38</v>
      </c>
      <c r="D9" s="18" t="s">
        <v>45</v>
      </c>
      <c r="E9" s="2" t="s">
        <v>10</v>
      </c>
      <c r="F9" s="2" t="s">
        <v>39</v>
      </c>
    </row>
    <row r="10" spans="2:6" ht="21.75">
      <c r="B10" s="2" t="s">
        <v>40</v>
      </c>
      <c r="C10" s="2" t="s">
        <v>41</v>
      </c>
      <c r="D10" s="18" t="s">
        <v>46</v>
      </c>
      <c r="F10" s="2" t="s">
        <v>42</v>
      </c>
    </row>
    <row r="11" ht="20.25">
      <c r="A11" s="2" t="s">
        <v>11</v>
      </c>
    </row>
    <row r="12" spans="2:3" ht="21.75">
      <c r="B12" s="19" t="s">
        <v>47</v>
      </c>
      <c r="C12" s="2" t="s">
        <v>43</v>
      </c>
    </row>
    <row r="13" spans="2:3" ht="21.75">
      <c r="B13" s="19" t="s">
        <v>48</v>
      </c>
      <c r="C13" s="2" t="s">
        <v>53</v>
      </c>
    </row>
    <row r="14" spans="1:6" ht="20.25">
      <c r="A14" s="2" t="s">
        <v>12</v>
      </c>
      <c r="F14" s="2" t="s">
        <v>0</v>
      </c>
    </row>
    <row r="15" spans="2:10" ht="30" customHeight="1">
      <c r="B15" s="2" t="s">
        <v>49</v>
      </c>
      <c r="G15" s="2" t="s">
        <v>27</v>
      </c>
      <c r="J15" s="2" t="s">
        <v>26</v>
      </c>
    </row>
    <row r="16" spans="2:10" ht="30" customHeight="1">
      <c r="B16" s="2" t="s">
        <v>50</v>
      </c>
      <c r="G16" s="2" t="s">
        <v>28</v>
      </c>
      <c r="J16" s="2" t="s">
        <v>26</v>
      </c>
    </row>
    <row r="17" ht="6" customHeight="1"/>
    <row r="18" spans="1:7" ht="21.75">
      <c r="A18" s="2" t="s">
        <v>55</v>
      </c>
      <c r="D18" s="3" t="s">
        <v>17</v>
      </c>
      <c r="E18" s="4">
        <v>1</v>
      </c>
      <c r="F18" s="3" t="s">
        <v>18</v>
      </c>
      <c r="G18" s="4">
        <v>1</v>
      </c>
    </row>
    <row r="19" ht="6" customHeight="1"/>
    <row r="20" spans="2:9" ht="20.25">
      <c r="B20" s="5"/>
      <c r="C20" s="6">
        <v>0</v>
      </c>
      <c r="D20" s="6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</row>
    <row r="21" spans="2:9" ht="21.75">
      <c r="B21" s="8" t="s">
        <v>19</v>
      </c>
      <c r="C21" s="7">
        <f>E18</f>
        <v>1</v>
      </c>
      <c r="D21" s="21">
        <f aca="true" t="shared" si="0" ref="D21:I21">C31</f>
        <v>7.428571428571429</v>
      </c>
      <c r="E21" s="21">
        <f t="shared" si="0"/>
        <v>5.441787534300275</v>
      </c>
      <c r="F21" s="21">
        <f t="shared" si="0"/>
        <v>6.452107597852818</v>
      </c>
      <c r="G21" s="21">
        <f t="shared" si="0"/>
        <v>11.494072594736071</v>
      </c>
      <c r="H21" s="21">
        <f t="shared" si="0"/>
        <v>12.190377809444142</v>
      </c>
      <c r="I21" s="21">
        <f t="shared" si="0"/>
        <v>12.189590874344796</v>
      </c>
    </row>
    <row r="22" spans="2:9" ht="21.75">
      <c r="B22" s="8" t="s">
        <v>20</v>
      </c>
      <c r="C22" s="7">
        <f>G18</f>
        <v>1</v>
      </c>
      <c r="D22" s="21">
        <f aca="true" t="shared" si="1" ref="D22:I22">C32</f>
        <v>-0.2857142857142858</v>
      </c>
      <c r="E22" s="21">
        <f t="shared" si="1"/>
        <v>-0.8391107128857034</v>
      </c>
      <c r="F22" s="21">
        <f t="shared" si="1"/>
        <v>-3.63137577682439</v>
      </c>
      <c r="G22" s="21">
        <f t="shared" si="1"/>
        <v>-10.598556082472273</v>
      </c>
      <c r="H22" s="21">
        <f t="shared" si="1"/>
        <v>-10.50460046438654</v>
      </c>
      <c r="I22" s="21">
        <f t="shared" si="1"/>
        <v>-10.548843810552643</v>
      </c>
    </row>
    <row r="23" spans="2:9" ht="21.75">
      <c r="B23" s="8" t="s">
        <v>39</v>
      </c>
      <c r="C23" s="7">
        <f aca="true" t="shared" si="2" ref="C23:I23">C21+2/C22-12</f>
        <v>-9</v>
      </c>
      <c r="D23" s="7">
        <f t="shared" si="2"/>
        <v>-11.57142857142857</v>
      </c>
      <c r="E23" s="21">
        <f t="shared" si="2"/>
        <v>-8.941688173120973</v>
      </c>
      <c r="F23" s="21">
        <f t="shared" si="2"/>
        <v>-6.098647852124046</v>
      </c>
      <c r="G23" s="21">
        <f t="shared" si="2"/>
        <v>-0.694632355677653</v>
      </c>
      <c r="H23" s="21">
        <f t="shared" si="2"/>
        <v>-1.496244476051345E-05</v>
      </c>
      <c r="I23" s="21">
        <f t="shared" si="2"/>
        <v>-3.3632719631526697E-06</v>
      </c>
    </row>
    <row r="24" spans="2:9" ht="21.75">
      <c r="B24" s="8" t="s">
        <v>42</v>
      </c>
      <c r="C24" s="7">
        <f aca="true" t="shared" si="3" ref="C24:I24">C21^2+C21*C22-20</f>
        <v>-18</v>
      </c>
      <c r="D24" s="21">
        <f t="shared" si="3"/>
        <v>33.06122448979592</v>
      </c>
      <c r="E24" s="21">
        <f t="shared" si="3"/>
        <v>5.046789351186625</v>
      </c>
      <c r="F24" s="21">
        <f t="shared" si="3"/>
        <v>-1.8003347860372685</v>
      </c>
      <c r="G24" s="21">
        <f t="shared" si="3"/>
        <v>-9.706868198255037</v>
      </c>
      <c r="H24" s="21">
        <f t="shared" si="3"/>
        <v>0.5502627388538599</v>
      </c>
      <c r="I24" s="21">
        <f t="shared" si="3"/>
        <v>3.543590884191872E-05</v>
      </c>
    </row>
    <row r="25" spans="2:9" ht="21.75">
      <c r="B25" s="8" t="s">
        <v>37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</row>
    <row r="26" spans="2:9" ht="21.75">
      <c r="B26" s="8" t="s">
        <v>44</v>
      </c>
      <c r="C26" s="7">
        <f aca="true" t="shared" si="4" ref="C26:I26">-2/C22^2</f>
        <v>-2</v>
      </c>
      <c r="D26" s="7">
        <f t="shared" si="4"/>
        <v>-24.499999999999986</v>
      </c>
      <c r="E26" s="21">
        <f t="shared" si="4"/>
        <v>-2.8404782239336104</v>
      </c>
      <c r="F26" s="21">
        <f t="shared" si="4"/>
        <v>-0.15166578283960883</v>
      </c>
      <c r="G26" s="21">
        <f t="shared" si="4"/>
        <v>-0.01780477915532296</v>
      </c>
      <c r="H26" s="21">
        <f t="shared" si="4"/>
        <v>-0.018124703793769726</v>
      </c>
      <c r="I26" s="21">
        <f t="shared" si="4"/>
        <v>-0.01797298746874012</v>
      </c>
    </row>
    <row r="27" spans="2:9" ht="21.75">
      <c r="B27" s="8" t="s">
        <v>40</v>
      </c>
      <c r="C27" s="7">
        <f aca="true" t="shared" si="5" ref="C27:I27">2*C21+C22</f>
        <v>3</v>
      </c>
      <c r="D27" s="21">
        <f t="shared" si="5"/>
        <v>14.571428571428571</v>
      </c>
      <c r="E27" s="21">
        <f t="shared" si="5"/>
        <v>10.044464355714846</v>
      </c>
      <c r="F27" s="21">
        <f t="shared" si="5"/>
        <v>9.272839418881246</v>
      </c>
      <c r="G27" s="21">
        <f t="shared" si="5"/>
        <v>12.38958910699987</v>
      </c>
      <c r="H27" s="21">
        <f t="shared" si="5"/>
        <v>13.876155154501744</v>
      </c>
      <c r="I27" s="21">
        <f t="shared" si="5"/>
        <v>13.83033793813695</v>
      </c>
    </row>
    <row r="28" spans="2:9" ht="21.75">
      <c r="B28" s="8" t="s">
        <v>41</v>
      </c>
      <c r="C28" s="7">
        <f aca="true" t="shared" si="6" ref="C28:I28">C21</f>
        <v>1</v>
      </c>
      <c r="D28" s="21">
        <f t="shared" si="6"/>
        <v>7.428571428571429</v>
      </c>
      <c r="E28" s="21">
        <f t="shared" si="6"/>
        <v>5.441787534300275</v>
      </c>
      <c r="F28" s="21">
        <f t="shared" si="6"/>
        <v>6.452107597852818</v>
      </c>
      <c r="G28" s="21">
        <f t="shared" si="6"/>
        <v>11.494072594736071</v>
      </c>
      <c r="H28" s="21">
        <f t="shared" si="6"/>
        <v>12.190377809444142</v>
      </c>
      <c r="I28" s="21">
        <f t="shared" si="6"/>
        <v>12.189590874344796</v>
      </c>
    </row>
    <row r="29" spans="2:9" ht="20.25">
      <c r="B29" s="20" t="s">
        <v>45</v>
      </c>
      <c r="C29" s="21">
        <f aca="true" t="shared" si="7" ref="C29:I29">(C23*C28-C24*C26)/(C25*C28-C26*C27)</f>
        <v>-6.428571428571429</v>
      </c>
      <c r="D29" s="21">
        <f t="shared" si="7"/>
        <v>1.986783894271154</v>
      </c>
      <c r="E29" s="21">
        <f t="shared" si="7"/>
        <v>-1.0103200635525433</v>
      </c>
      <c r="F29" s="21">
        <f t="shared" si="7"/>
        <v>-5.041964996883253</v>
      </c>
      <c r="G29" s="21">
        <f t="shared" si="7"/>
        <v>-0.6963052147080714</v>
      </c>
      <c r="H29" s="21">
        <f t="shared" si="7"/>
        <v>0.0007869350993453258</v>
      </c>
      <c r="I29" s="21">
        <f t="shared" si="7"/>
        <v>-3.2448536733855843E-06</v>
      </c>
    </row>
    <row r="30" spans="2:9" ht="20.25">
      <c r="B30" s="20" t="s">
        <v>46</v>
      </c>
      <c r="C30" s="21">
        <f aca="true" t="shared" si="8" ref="C30:I30">-(C23*C27-C24*C25)/(C25*C28-C26*C27)</f>
        <v>1.2857142857142858</v>
      </c>
      <c r="D30" s="21">
        <f t="shared" si="8"/>
        <v>0.5533964271714176</v>
      </c>
      <c r="E30" s="21">
        <f t="shared" si="8"/>
        <v>2.7922650639386863</v>
      </c>
      <c r="F30" s="21">
        <f t="shared" si="8"/>
        <v>6.967180305647883</v>
      </c>
      <c r="G30" s="21">
        <f t="shared" si="8"/>
        <v>-0.09395561808573291</v>
      </c>
      <c r="H30" s="21">
        <f t="shared" si="8"/>
        <v>0.04424334616610327</v>
      </c>
      <c r="I30" s="21">
        <f t="shared" si="8"/>
        <v>6.5886814850923645E-06</v>
      </c>
    </row>
    <row r="31" spans="2:9" ht="21.75">
      <c r="B31" s="8" t="s">
        <v>21</v>
      </c>
      <c r="C31" s="21">
        <f aca="true" t="shared" si="9" ref="C31:I31">C21-C29</f>
        <v>7.428571428571429</v>
      </c>
      <c r="D31" s="21">
        <f t="shared" si="9"/>
        <v>5.441787534300275</v>
      </c>
      <c r="E31" s="21">
        <f t="shared" si="9"/>
        <v>6.452107597852818</v>
      </c>
      <c r="F31" s="21">
        <f t="shared" si="9"/>
        <v>11.494072594736071</v>
      </c>
      <c r="G31" s="21">
        <f t="shared" si="9"/>
        <v>12.190377809444142</v>
      </c>
      <c r="H31" s="21">
        <f t="shared" si="9"/>
        <v>12.189590874344796</v>
      </c>
      <c r="I31" s="22">
        <f t="shared" si="9"/>
        <v>12.18959411919847</v>
      </c>
    </row>
    <row r="32" spans="2:9" ht="21.75">
      <c r="B32" s="8" t="s">
        <v>22</v>
      </c>
      <c r="C32" s="21">
        <f aca="true" t="shared" si="10" ref="C32:I32">C22-C30</f>
        <v>-0.2857142857142858</v>
      </c>
      <c r="D32" s="21">
        <f t="shared" si="10"/>
        <v>-0.8391107128857034</v>
      </c>
      <c r="E32" s="21">
        <f t="shared" si="10"/>
        <v>-3.63137577682439</v>
      </c>
      <c r="F32" s="21">
        <f t="shared" si="10"/>
        <v>-10.598556082472273</v>
      </c>
      <c r="G32" s="21">
        <f t="shared" si="10"/>
        <v>-10.50460046438654</v>
      </c>
      <c r="H32" s="21">
        <f t="shared" si="10"/>
        <v>-10.548843810552643</v>
      </c>
      <c r="I32" s="22">
        <f t="shared" si="10"/>
        <v>-10.548850399234128</v>
      </c>
    </row>
    <row r="33" spans="2:9" ht="21.75">
      <c r="B33" s="8" t="s">
        <v>24</v>
      </c>
      <c r="C33" s="11" t="s">
        <v>51</v>
      </c>
      <c r="D33" s="11">
        <f aca="true" t="shared" si="11" ref="D33:I33">ABS((D31-D21)/D31*100)</f>
        <v>36.50976598678658</v>
      </c>
      <c r="E33" s="11">
        <f t="shared" si="11"/>
        <v>15.658760307852972</v>
      </c>
      <c r="F33" s="11">
        <f t="shared" si="11"/>
        <v>43.86578347514802</v>
      </c>
      <c r="G33" s="11">
        <f t="shared" si="11"/>
        <v>5.711924811457676</v>
      </c>
      <c r="H33" s="11">
        <f t="shared" si="11"/>
        <v>0.006455795829878839</v>
      </c>
      <c r="I33" s="11">
        <f t="shared" si="11"/>
        <v>2.6619866429821224E-05</v>
      </c>
    </row>
    <row r="34" spans="2:9" ht="21.75">
      <c r="B34" s="8" t="s">
        <v>25</v>
      </c>
      <c r="C34" s="11" t="s">
        <v>51</v>
      </c>
      <c r="D34" s="11">
        <f aca="true" t="shared" si="12" ref="D34:I34">ABS((D32-D22)/D32*100)</f>
        <v>65.95034703683929</v>
      </c>
      <c r="E34" s="11">
        <f t="shared" si="12"/>
        <v>76.89276008721139</v>
      </c>
      <c r="F34" s="11">
        <f t="shared" si="12"/>
        <v>65.73707070503781</v>
      </c>
      <c r="G34" s="11">
        <f t="shared" si="12"/>
        <v>0.8944235280938881</v>
      </c>
      <c r="H34" s="11">
        <f t="shared" si="12"/>
        <v>0.4194141742988393</v>
      </c>
      <c r="I34" s="11">
        <f t="shared" si="12"/>
        <v>6.245876313992422E-05</v>
      </c>
    </row>
    <row r="35" ht="6" customHeight="1"/>
    <row r="36" spans="2:8" ht="21">
      <c r="B36" s="12" t="s">
        <v>61</v>
      </c>
      <c r="C36" s="1"/>
      <c r="E36" s="13" t="s">
        <v>4</v>
      </c>
      <c r="F36" s="14">
        <f>I31</f>
        <v>12.18959411919847</v>
      </c>
      <c r="G36" s="13" t="s">
        <v>5</v>
      </c>
      <c r="H36" s="14">
        <f>I32</f>
        <v>-10.548850399234128</v>
      </c>
    </row>
    <row r="38" ht="20.25">
      <c r="A38" s="15"/>
    </row>
    <row r="39" spans="3:4" ht="20.25">
      <c r="C39" s="3"/>
      <c r="D39" s="21"/>
    </row>
    <row r="40" spans="3:4" ht="20.25">
      <c r="C40" s="3"/>
      <c r="D40" s="21"/>
    </row>
  </sheetData>
  <printOptions/>
  <pageMargins left="0.75" right="0.75" top="0.75" bottom="0.25" header="0.5" footer="0.5"/>
  <pageSetup fitToHeight="1" fitToWidth="1" horizontalDpi="200" verticalDpi="200" orientation="portrait" paperSize="9" r:id="rId5"/>
  <headerFooter alignWithMargins="0">
    <oddHeader>&amp;L&amp;"Browallia New,Italic"&amp;12Lecture Notes - Numerical Methods for Engineers&amp;R&amp;"Browallia New,Italic"&amp;12Chapter 2 Roots of Equations</oddHeader>
    <oddFooter>&amp;C&amp;"Browallia New,Regular"&amp;12 2-19</oddFooter>
  </headerFooter>
  <drawing r:id="rId4"/>
  <legacyDrawing r:id="rId3"/>
  <oleObjects>
    <oleObject progId="Equation.3" shapeId="1338473" r:id="rId1"/>
    <oleObject progId="Equation.3" shapeId="13386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Silpakorn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Thosapon Katejanekarn</dc:creator>
  <cp:keywords/>
  <dc:description/>
  <cp:lastModifiedBy>Thosapon</cp:lastModifiedBy>
  <cp:lastPrinted>2006-01-13T12:34:03Z</cp:lastPrinted>
  <dcterms:created xsi:type="dcterms:W3CDTF">2003-12-08T10:05:57Z</dcterms:created>
  <dcterms:modified xsi:type="dcterms:W3CDTF">2006-01-13T12:34:06Z</dcterms:modified>
  <cp:category/>
  <cp:version/>
  <cp:contentType/>
  <cp:contentStatus/>
</cp:coreProperties>
</file>